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1640"/>
  </bookViews>
  <sheets>
    <sheet name="1 курс прием  2019 г." sheetId="1" r:id="rId1"/>
    <sheet name="2 курс прием 2019г." sheetId="9" r:id="rId2"/>
    <sheet name="3курс  набор 2019 г." sheetId="10" r:id="rId3"/>
    <sheet name="4 курс  прием 2019г." sheetId="12" r:id="rId4"/>
  </sheets>
  <definedNames>
    <definedName name="_ftn1" localSheetId="0">'1 курс прием  2019 г.'!#REF!</definedName>
    <definedName name="_ftnref1" localSheetId="0">'1 курс прием  2019 г.'!$BG$10</definedName>
  </definedNames>
  <calcPr calcId="124519"/>
</workbook>
</file>

<file path=xl/calcChain.xml><?xml version="1.0" encoding="utf-8"?>
<calcChain xmlns="http://schemas.openxmlformats.org/spreadsheetml/2006/main">
  <c r="AK77" i="12"/>
  <c r="AK76"/>
  <c r="AK75"/>
  <c r="AK74"/>
  <c r="AK71"/>
  <c r="AK68"/>
  <c r="AK67"/>
  <c r="AT113"/>
  <c r="AU15"/>
  <c r="V82"/>
  <c r="AK81"/>
  <c r="V81"/>
  <c r="AK80"/>
  <c r="V80"/>
  <c r="AK24"/>
  <c r="AK23"/>
  <c r="AK22"/>
  <c r="AK21"/>
  <c r="AK20"/>
  <c r="AK19"/>
  <c r="AU91" i="9" l="1"/>
  <c r="AU90"/>
  <c r="AU89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44"/>
  <c r="AU43"/>
  <c r="AU42"/>
  <c r="AU41"/>
  <c r="AU38"/>
  <c r="AU37"/>
  <c r="AU36"/>
  <c r="AU35"/>
  <c r="AU34"/>
  <c r="AU33"/>
  <c r="AU32"/>
  <c r="AU31"/>
  <c r="AU30"/>
  <c r="AU27"/>
  <c r="AU29"/>
  <c r="AU28"/>
  <c r="AU45"/>
  <c r="AU46"/>
  <c r="AU47"/>
  <c r="AU48"/>
  <c r="AU49"/>
  <c r="AU50"/>
  <c r="AU94"/>
  <c r="AU95"/>
  <c r="AU96"/>
  <c r="AU97"/>
  <c r="AU98"/>
  <c r="AU99"/>
  <c r="AU100"/>
  <c r="AU101"/>
  <c r="AU104"/>
  <c r="AU105"/>
  <c r="AU106"/>
  <c r="AT18" i="1" l="1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AJ18" i="12" l="1"/>
  <c r="AI18"/>
  <c r="AH18"/>
  <c r="AG18"/>
  <c r="AF18"/>
  <c r="AE18"/>
  <c r="AD18"/>
  <c r="AC18"/>
  <c r="AB18"/>
  <c r="AA18"/>
  <c r="Z18"/>
  <c r="Y18"/>
  <c r="X18"/>
  <c r="AJ17"/>
  <c r="AI17"/>
  <c r="AH17"/>
  <c r="AG17"/>
  <c r="AF17"/>
  <c r="AE17"/>
  <c r="AD17"/>
  <c r="AC17"/>
  <c r="AB17"/>
  <c r="AA17"/>
  <c r="Z17"/>
  <c r="Y17"/>
  <c r="X17"/>
  <c r="V20"/>
  <c r="V19"/>
  <c r="Y56"/>
  <c r="R56"/>
  <c r="AU76" i="10" l="1"/>
  <c r="AT76"/>
  <c r="AS76"/>
  <c r="AR76"/>
  <c r="AQ76"/>
  <c r="AP76"/>
  <c r="AO76"/>
  <c r="AN76"/>
  <c r="AM76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T28"/>
  <c r="S28"/>
  <c r="R28"/>
  <c r="Q28"/>
  <c r="P28"/>
  <c r="O28"/>
  <c r="N28"/>
  <c r="M28"/>
  <c r="L28"/>
  <c r="K28"/>
  <c r="J28"/>
  <c r="I28"/>
  <c r="H28"/>
  <c r="G28"/>
  <c r="F28"/>
  <c r="E28"/>
  <c r="AV79" l="1"/>
  <c r="V79"/>
  <c r="AV78"/>
  <c r="V78"/>
  <c r="E76"/>
  <c r="AV50"/>
  <c r="V50"/>
  <c r="AV49"/>
  <c r="V49"/>
  <c r="U55" i="12" l="1"/>
  <c r="T55"/>
  <c r="S55"/>
  <c r="V77"/>
  <c r="V76"/>
  <c r="AK73"/>
  <c r="V75"/>
  <c r="AK72"/>
  <c r="V74"/>
  <c r="AJ72"/>
  <c r="AI72"/>
  <c r="AH72"/>
  <c r="AG72"/>
  <c r="AF72"/>
  <c r="AE72"/>
  <c r="AD72"/>
  <c r="AC72"/>
  <c r="AB72"/>
  <c r="AA72"/>
  <c r="Z72"/>
  <c r="Y72"/>
  <c r="X72"/>
  <c r="U72"/>
  <c r="T72"/>
  <c r="S72"/>
  <c r="R72"/>
  <c r="Q72"/>
  <c r="P72"/>
  <c r="O72"/>
  <c r="N72"/>
  <c r="M72"/>
  <c r="L72"/>
  <c r="K72"/>
  <c r="J72"/>
  <c r="I72"/>
  <c r="H72"/>
  <c r="G72"/>
  <c r="F72"/>
  <c r="E72"/>
  <c r="AT73"/>
  <c r="AS73"/>
  <c r="AR73"/>
  <c r="AQ73"/>
  <c r="AP73"/>
  <c r="AO73"/>
  <c r="AN73"/>
  <c r="AM73"/>
  <c r="AL73"/>
  <c r="AJ73"/>
  <c r="AI73"/>
  <c r="AH73"/>
  <c r="AG73"/>
  <c r="AF73"/>
  <c r="AE73"/>
  <c r="AD73"/>
  <c r="AC73"/>
  <c r="AB73"/>
  <c r="AA73"/>
  <c r="Z73"/>
  <c r="Y73"/>
  <c r="X73"/>
  <c r="U73"/>
  <c r="T73"/>
  <c r="S73"/>
  <c r="R73"/>
  <c r="Q73"/>
  <c r="P73"/>
  <c r="O73"/>
  <c r="N73"/>
  <c r="M73"/>
  <c r="L73"/>
  <c r="K73"/>
  <c r="J73"/>
  <c r="I73"/>
  <c r="H73"/>
  <c r="G73"/>
  <c r="F73"/>
  <c r="E73"/>
  <c r="AT72"/>
  <c r="AS72"/>
  <c r="AR72"/>
  <c r="AQ72"/>
  <c r="AP72"/>
  <c r="AO72"/>
  <c r="AN72"/>
  <c r="AM72"/>
  <c r="AL72"/>
  <c r="AE64"/>
  <c r="AD64"/>
  <c r="AC64"/>
  <c r="AB64"/>
  <c r="AA64"/>
  <c r="Z64"/>
  <c r="Y64"/>
  <c r="X64"/>
  <c r="AE63"/>
  <c r="AD63"/>
  <c r="AC63"/>
  <c r="AB63"/>
  <c r="AA63"/>
  <c r="Z63"/>
  <c r="Y63"/>
  <c r="X63"/>
  <c r="E63"/>
  <c r="R64"/>
  <c r="Q64"/>
  <c r="P64"/>
  <c r="O64"/>
  <c r="N64"/>
  <c r="M64"/>
  <c r="L64"/>
  <c r="K64"/>
  <c r="J64"/>
  <c r="I64"/>
  <c r="H64"/>
  <c r="G64"/>
  <c r="F64"/>
  <c r="E64"/>
  <c r="R63"/>
  <c r="Q63"/>
  <c r="P63"/>
  <c r="O63"/>
  <c r="N63"/>
  <c r="M63"/>
  <c r="L63"/>
  <c r="K63"/>
  <c r="J63"/>
  <c r="I63"/>
  <c r="H63"/>
  <c r="G63"/>
  <c r="F63"/>
  <c r="V71"/>
  <c r="S65"/>
  <c r="S63" s="1"/>
  <c r="AT66"/>
  <c r="AS66"/>
  <c r="AR66"/>
  <c r="AQ66"/>
  <c r="AP66"/>
  <c r="AO66"/>
  <c r="AN66"/>
  <c r="AM66"/>
  <c r="AL66"/>
  <c r="U66"/>
  <c r="U64" s="1"/>
  <c r="T66"/>
  <c r="T64" s="1"/>
  <c r="S66"/>
  <c r="S64" s="1"/>
  <c r="AT65"/>
  <c r="AS65"/>
  <c r="AR65"/>
  <c r="AQ65"/>
  <c r="AP65"/>
  <c r="AO65"/>
  <c r="AN65"/>
  <c r="AM65"/>
  <c r="AL65"/>
  <c r="U65"/>
  <c r="U63" s="1"/>
  <c r="U53" l="1"/>
  <c r="S53"/>
  <c r="Y54"/>
  <c r="R54"/>
  <c r="BF75"/>
  <c r="BF77"/>
  <c r="BF76"/>
  <c r="BF74"/>
  <c r="V72"/>
  <c r="BF72" s="1"/>
  <c r="V73"/>
  <c r="BF73" s="1"/>
  <c r="V66"/>
  <c r="BF71"/>
  <c r="T53" i="10"/>
  <c r="S53"/>
  <c r="R53"/>
  <c r="Q53"/>
  <c r="P53"/>
  <c r="O53"/>
  <c r="N53"/>
  <c r="M53"/>
  <c r="L53"/>
  <c r="K53"/>
  <c r="J53"/>
  <c r="I53"/>
  <c r="H53"/>
  <c r="G53"/>
  <c r="F53"/>
  <c r="E53"/>
  <c r="T54"/>
  <c r="S54"/>
  <c r="R54"/>
  <c r="Q54"/>
  <c r="P54"/>
  <c r="O54"/>
  <c r="N54"/>
  <c r="M54"/>
  <c r="L54"/>
  <c r="K54"/>
  <c r="J54"/>
  <c r="I54"/>
  <c r="H54"/>
  <c r="G54"/>
  <c r="F54"/>
  <c r="E54"/>
  <c r="X53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AU53"/>
  <c r="AT53"/>
  <c r="AS53"/>
  <c r="AS51" s="1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AV56"/>
  <c r="V56"/>
  <c r="AV55"/>
  <c r="V55"/>
  <c r="AU51" l="1"/>
  <c r="AM51"/>
  <c r="AO51"/>
  <c r="AQ51"/>
  <c r="AN51"/>
  <c r="AP51"/>
  <c r="AR51"/>
  <c r="AT51"/>
  <c r="BF56"/>
  <c r="BF55"/>
  <c r="AT54" i="9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AU54" s="1"/>
  <c r="T54"/>
  <c r="S54"/>
  <c r="R54"/>
  <c r="Q54"/>
  <c r="P54"/>
  <c r="O54"/>
  <c r="N54"/>
  <c r="M54"/>
  <c r="L54"/>
  <c r="K54"/>
  <c r="J54"/>
  <c r="I54"/>
  <c r="H54"/>
  <c r="G54"/>
  <c r="F54"/>
  <c r="E54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T53"/>
  <c r="S53"/>
  <c r="R53"/>
  <c r="Q53"/>
  <c r="P53"/>
  <c r="O53"/>
  <c r="N53"/>
  <c r="M53"/>
  <c r="L53"/>
  <c r="K53"/>
  <c r="J53"/>
  <c r="I53"/>
  <c r="H53"/>
  <c r="G53"/>
  <c r="F53"/>
  <c r="E53"/>
  <c r="V72"/>
  <c r="V71"/>
  <c r="V66"/>
  <c r="V65"/>
  <c r="V64"/>
  <c r="V63"/>
  <c r="V62"/>
  <c r="V61"/>
  <c r="AU53" l="1"/>
  <c r="BF72"/>
  <c r="BF71"/>
  <c r="BF61"/>
  <c r="BF63"/>
  <c r="BF65"/>
  <c r="BF62"/>
  <c r="BF64"/>
  <c r="BF66"/>
  <c r="R55" i="12" l="1"/>
  <c r="R53" s="1"/>
  <c r="Q55"/>
  <c r="Q53" s="1"/>
  <c r="P55"/>
  <c r="P53" s="1"/>
  <c r="O55"/>
  <c r="O53" s="1"/>
  <c r="N55"/>
  <c r="N53" s="1"/>
  <c r="M55"/>
  <c r="M53" s="1"/>
  <c r="L55"/>
  <c r="L53" s="1"/>
  <c r="K55"/>
  <c r="K53" s="1"/>
  <c r="J55"/>
  <c r="J53" s="1"/>
  <c r="I55"/>
  <c r="I53" s="1"/>
  <c r="H55"/>
  <c r="H53" s="1"/>
  <c r="G55"/>
  <c r="G53" s="1"/>
  <c r="F55"/>
  <c r="F53" s="1"/>
  <c r="E55"/>
  <c r="E53" s="1"/>
  <c r="T56"/>
  <c r="T54" s="1"/>
  <c r="S56"/>
  <c r="S54" s="1"/>
  <c r="Q56"/>
  <c r="Q54" s="1"/>
  <c r="P56"/>
  <c r="P54" s="1"/>
  <c r="O56"/>
  <c r="O54" s="1"/>
  <c r="N56"/>
  <c r="N54" s="1"/>
  <c r="M56"/>
  <c r="M54" s="1"/>
  <c r="L56"/>
  <c r="L54" s="1"/>
  <c r="K56"/>
  <c r="K54" s="1"/>
  <c r="J56"/>
  <c r="J54" s="1"/>
  <c r="I56"/>
  <c r="I54" s="1"/>
  <c r="H56"/>
  <c r="H54" s="1"/>
  <c r="G56"/>
  <c r="G54" s="1"/>
  <c r="F56"/>
  <c r="F54" s="1"/>
  <c r="E56"/>
  <c r="E54" s="1"/>
  <c r="AK61"/>
  <c r="AU61" s="1"/>
  <c r="V61"/>
  <c r="E65" i="10"/>
  <c r="S83"/>
  <c r="S77" s="1"/>
  <c r="R83"/>
  <c r="R77" s="1"/>
  <c r="Q83"/>
  <c r="Q77" s="1"/>
  <c r="P83"/>
  <c r="P77" s="1"/>
  <c r="O83"/>
  <c r="O77" s="1"/>
  <c r="N83"/>
  <c r="N77" s="1"/>
  <c r="M83"/>
  <c r="M77" s="1"/>
  <c r="L83"/>
  <c r="L77" s="1"/>
  <c r="K83"/>
  <c r="K77" s="1"/>
  <c r="J83"/>
  <c r="J77" s="1"/>
  <c r="I83"/>
  <c r="I77" s="1"/>
  <c r="H83"/>
  <c r="H77" s="1"/>
  <c r="G83"/>
  <c r="G77" s="1"/>
  <c r="F83"/>
  <c r="F77" s="1"/>
  <c r="E83"/>
  <c r="E77" s="1"/>
  <c r="S82"/>
  <c r="S76" s="1"/>
  <c r="R82"/>
  <c r="R76" s="1"/>
  <c r="Q82"/>
  <c r="Q76" s="1"/>
  <c r="P82"/>
  <c r="P76" s="1"/>
  <c r="O82"/>
  <c r="O76" s="1"/>
  <c r="N82"/>
  <c r="N76" s="1"/>
  <c r="M82"/>
  <c r="M76" s="1"/>
  <c r="L82"/>
  <c r="L76" s="1"/>
  <c r="K82"/>
  <c r="K76" s="1"/>
  <c r="J82"/>
  <c r="J76" s="1"/>
  <c r="I82"/>
  <c r="I76" s="1"/>
  <c r="H82"/>
  <c r="H76" s="1"/>
  <c r="G82"/>
  <c r="G76" s="1"/>
  <c r="F82"/>
  <c r="F76" s="1"/>
  <c r="E82"/>
  <c r="AI83"/>
  <c r="AH83"/>
  <c r="AG83"/>
  <c r="AF83"/>
  <c r="AE83"/>
  <c r="AD83"/>
  <c r="AC83"/>
  <c r="AB83"/>
  <c r="AA83"/>
  <c r="Z83"/>
  <c r="Y83"/>
  <c r="X83"/>
  <c r="AT83"/>
  <c r="AU89"/>
  <c r="AT89"/>
  <c r="AS89"/>
  <c r="AR89"/>
  <c r="E51" l="1"/>
  <c r="BF61" i="12"/>
  <c r="AV77" i="10"/>
  <c r="AV63"/>
  <c r="V36"/>
  <c r="T23" i="9" l="1"/>
  <c r="S23"/>
  <c r="R23"/>
  <c r="Q23"/>
  <c r="P23"/>
  <c r="O23"/>
  <c r="N23"/>
  <c r="M23"/>
  <c r="L23"/>
  <c r="K23"/>
  <c r="J23"/>
  <c r="I23"/>
  <c r="H23"/>
  <c r="G23"/>
  <c r="F23"/>
  <c r="T24"/>
  <c r="S24"/>
  <c r="R24"/>
  <c r="Q24"/>
  <c r="P24"/>
  <c r="O24"/>
  <c r="N24"/>
  <c r="M24"/>
  <c r="L24"/>
  <c r="K24"/>
  <c r="J24"/>
  <c r="I24"/>
  <c r="H24"/>
  <c r="G24"/>
  <c r="F24"/>
  <c r="T40"/>
  <c r="S40"/>
  <c r="R40"/>
  <c r="Q40"/>
  <c r="P40"/>
  <c r="O40"/>
  <c r="N40"/>
  <c r="M40"/>
  <c r="L40"/>
  <c r="K40"/>
  <c r="J40"/>
  <c r="I40"/>
  <c r="H40"/>
  <c r="G40"/>
  <c r="F40"/>
  <c r="E40"/>
  <c r="AT88"/>
  <c r="AS88"/>
  <c r="AR88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T39"/>
  <c r="S39"/>
  <c r="R39"/>
  <c r="Q39"/>
  <c r="P39"/>
  <c r="O39"/>
  <c r="N39"/>
  <c r="M39"/>
  <c r="L39"/>
  <c r="K39"/>
  <c r="J39"/>
  <c r="I39"/>
  <c r="H39"/>
  <c r="G39"/>
  <c r="F39"/>
  <c r="E39"/>
  <c r="E87"/>
  <c r="F87"/>
  <c r="G87"/>
  <c r="H87"/>
  <c r="E88"/>
  <c r="F88"/>
  <c r="G88"/>
  <c r="H88"/>
  <c r="E24"/>
  <c r="E23"/>
  <c r="V32"/>
  <c r="V31"/>
  <c r="V30"/>
  <c r="V29"/>
  <c r="AU24" l="1"/>
  <c r="AU39"/>
  <c r="AU23"/>
  <c r="BF29"/>
  <c r="BF30"/>
  <c r="BF32"/>
  <c r="BF31"/>
  <c r="AU105" i="12" l="1"/>
  <c r="V105"/>
  <c r="BF105" s="1"/>
  <c r="AU104"/>
  <c r="V104"/>
  <c r="BF104" s="1"/>
  <c r="AU103"/>
  <c r="V103"/>
  <c r="BF103" s="1"/>
  <c r="AU102"/>
  <c r="V102"/>
  <c r="BF102" s="1"/>
  <c r="AU101"/>
  <c r="V101"/>
  <c r="BF101" s="1"/>
  <c r="AU100"/>
  <c r="V100"/>
  <c r="BF100" s="1"/>
  <c r="AU99"/>
  <c r="V99"/>
  <c r="BF99" s="1"/>
  <c r="AU98"/>
  <c r="V98"/>
  <c r="BF98" s="1"/>
  <c r="AU97"/>
  <c r="V97"/>
  <c r="BF97" s="1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U96"/>
  <c r="T96"/>
  <c r="S96"/>
  <c r="R96"/>
  <c r="Q96"/>
  <c r="P96"/>
  <c r="O96"/>
  <c r="N96"/>
  <c r="M96"/>
  <c r="L96"/>
  <c r="K96"/>
  <c r="J96"/>
  <c r="I96"/>
  <c r="H96"/>
  <c r="G96"/>
  <c r="F96"/>
  <c r="E96"/>
  <c r="V96" s="1"/>
  <c r="BF96" s="1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U95"/>
  <c r="T95"/>
  <c r="S95"/>
  <c r="R95"/>
  <c r="Q95"/>
  <c r="P95"/>
  <c r="O95"/>
  <c r="N95"/>
  <c r="M95"/>
  <c r="L95"/>
  <c r="K95"/>
  <c r="J95"/>
  <c r="I95"/>
  <c r="H95"/>
  <c r="G95"/>
  <c r="F95"/>
  <c r="E95"/>
  <c r="V95" s="1"/>
  <c r="BF95" s="1"/>
  <c r="AK94"/>
  <c r="AU94" s="1"/>
  <c r="V94"/>
  <c r="BF94" s="1"/>
  <c r="V93"/>
  <c r="BF93" s="1"/>
  <c r="V92"/>
  <c r="BF92" s="1"/>
  <c r="V91"/>
  <c r="BF91" s="1"/>
  <c r="V90"/>
  <c r="BF90" s="1"/>
  <c r="V89"/>
  <c r="BF89" s="1"/>
  <c r="V88"/>
  <c r="BF88" s="1"/>
  <c r="V87"/>
  <c r="BF87" s="1"/>
  <c r="V86"/>
  <c r="BF86" s="1"/>
  <c r="AJ85"/>
  <c r="AJ63" s="1"/>
  <c r="AI85"/>
  <c r="AI63" s="1"/>
  <c r="AH85"/>
  <c r="AH63" s="1"/>
  <c r="AG85"/>
  <c r="AG63" s="1"/>
  <c r="AG53" s="1"/>
  <c r="AF85"/>
  <c r="AE85"/>
  <c r="AD85"/>
  <c r="AC85"/>
  <c r="AB85"/>
  <c r="AA85"/>
  <c r="Z85"/>
  <c r="Y85"/>
  <c r="X85"/>
  <c r="U85"/>
  <c r="T85"/>
  <c r="T65" s="1"/>
  <c r="S85"/>
  <c r="R85"/>
  <c r="Q85"/>
  <c r="P85"/>
  <c r="O85"/>
  <c r="N85"/>
  <c r="M85"/>
  <c r="L85"/>
  <c r="K85"/>
  <c r="J85"/>
  <c r="I85"/>
  <c r="H85"/>
  <c r="G85"/>
  <c r="F85"/>
  <c r="E85"/>
  <c r="AJ84"/>
  <c r="AJ66" s="1"/>
  <c r="AJ64" s="1"/>
  <c r="AI84"/>
  <c r="AI66" s="1"/>
  <c r="AI64" s="1"/>
  <c r="AI54" s="1"/>
  <c r="AH84"/>
  <c r="AH66" s="1"/>
  <c r="AH64" s="1"/>
  <c r="AG84"/>
  <c r="AG66" s="1"/>
  <c r="AG64" s="1"/>
  <c r="AG54" s="1"/>
  <c r="AF84"/>
  <c r="AF66" s="1"/>
  <c r="AE84"/>
  <c r="AD84"/>
  <c r="AC84"/>
  <c r="AB84"/>
  <c r="AA84"/>
  <c r="Z84"/>
  <c r="Y84"/>
  <c r="X84"/>
  <c r="T84"/>
  <c r="S84"/>
  <c r="R84"/>
  <c r="Q84"/>
  <c r="P84"/>
  <c r="O84"/>
  <c r="N84"/>
  <c r="M84"/>
  <c r="L84"/>
  <c r="K84"/>
  <c r="J84"/>
  <c r="I84"/>
  <c r="H84"/>
  <c r="G84"/>
  <c r="F84"/>
  <c r="E84"/>
  <c r="V83"/>
  <c r="AK70"/>
  <c r="AU70" s="1"/>
  <c r="V70"/>
  <c r="AK69"/>
  <c r="AU69" s="1"/>
  <c r="V69"/>
  <c r="V68"/>
  <c r="V67"/>
  <c r="AT64"/>
  <c r="AS64"/>
  <c r="AR64"/>
  <c r="AQ64"/>
  <c r="AP64"/>
  <c r="AO64"/>
  <c r="AN64"/>
  <c r="AM64"/>
  <c r="AL64"/>
  <c r="AT63"/>
  <c r="AS63"/>
  <c r="AR63"/>
  <c r="AQ63"/>
  <c r="AP63"/>
  <c r="AO63"/>
  <c r="AN63"/>
  <c r="AM63"/>
  <c r="AL63"/>
  <c r="AK62"/>
  <c r="V62"/>
  <c r="AK60"/>
  <c r="V60"/>
  <c r="AK59"/>
  <c r="V59"/>
  <c r="AK58"/>
  <c r="V58"/>
  <c r="AK57"/>
  <c r="V57"/>
  <c r="AT56"/>
  <c r="AS56"/>
  <c r="AR56"/>
  <c r="AQ56"/>
  <c r="AP56"/>
  <c r="AP54" s="1"/>
  <c r="AO56"/>
  <c r="AO54" s="1"/>
  <c r="AN56"/>
  <c r="AN54" s="1"/>
  <c r="AM56"/>
  <c r="AM54" s="1"/>
  <c r="AL56"/>
  <c r="AL54" s="1"/>
  <c r="AJ56"/>
  <c r="AI56"/>
  <c r="AH56"/>
  <c r="AG56"/>
  <c r="AF56"/>
  <c r="AE56"/>
  <c r="AE54" s="1"/>
  <c r="AD56"/>
  <c r="AD54" s="1"/>
  <c r="AC56"/>
  <c r="AC54" s="1"/>
  <c r="AB56"/>
  <c r="AB54" s="1"/>
  <c r="AA56"/>
  <c r="AA54" s="1"/>
  <c r="Z56"/>
  <c r="Z54" s="1"/>
  <c r="X56"/>
  <c r="X54" s="1"/>
  <c r="U56"/>
  <c r="U54" s="1"/>
  <c r="AT55"/>
  <c r="AT53" s="1"/>
  <c r="AS55"/>
  <c r="AS53" s="1"/>
  <c r="AR55"/>
  <c r="AQ55"/>
  <c r="AQ53" s="1"/>
  <c r="AP55"/>
  <c r="AP53" s="1"/>
  <c r="AO55"/>
  <c r="AO53" s="1"/>
  <c r="AN55"/>
  <c r="AN53" s="1"/>
  <c r="AN27" s="1"/>
  <c r="AN15" s="1"/>
  <c r="AM55"/>
  <c r="AM53" s="1"/>
  <c r="AL55"/>
  <c r="AL53" s="1"/>
  <c r="AJ55"/>
  <c r="AI55"/>
  <c r="AH55"/>
  <c r="AG55"/>
  <c r="AF55"/>
  <c r="AE55"/>
  <c r="AE53" s="1"/>
  <c r="AD55"/>
  <c r="AD53" s="1"/>
  <c r="AC55"/>
  <c r="AC53" s="1"/>
  <c r="AB55"/>
  <c r="AB53" s="1"/>
  <c r="AA55"/>
  <c r="AA53" s="1"/>
  <c r="Z55"/>
  <c r="Z53" s="1"/>
  <c r="Y55"/>
  <c r="Y53" s="1"/>
  <c r="X55"/>
  <c r="X53" s="1"/>
  <c r="V55"/>
  <c r="AR53"/>
  <c r="AR27" s="1"/>
  <c r="AR15" s="1"/>
  <c r="AU52"/>
  <c r="V52"/>
  <c r="BF52" s="1"/>
  <c r="AU51"/>
  <c r="V51"/>
  <c r="BF51" s="1"/>
  <c r="AU50"/>
  <c r="V50"/>
  <c r="BF50" s="1"/>
  <c r="AU49"/>
  <c r="V49"/>
  <c r="BF49" s="1"/>
  <c r="AU48"/>
  <c r="V48"/>
  <c r="BF48" s="1"/>
  <c r="AU47"/>
  <c r="V47"/>
  <c r="BF47" s="1"/>
  <c r="AU46"/>
  <c r="V46"/>
  <c r="BF46" s="1"/>
  <c r="AU45"/>
  <c r="V45"/>
  <c r="BF45" s="1"/>
  <c r="AU44"/>
  <c r="V44"/>
  <c r="BF44" s="1"/>
  <c r="AU43"/>
  <c r="V43"/>
  <c r="BF43" s="1"/>
  <c r="AU42"/>
  <c r="V42"/>
  <c r="BF42" s="1"/>
  <c r="AU41"/>
  <c r="V41"/>
  <c r="BF41" s="1"/>
  <c r="AK40"/>
  <c r="AU40" s="1"/>
  <c r="V40"/>
  <c r="AK39"/>
  <c r="AU39" s="1"/>
  <c r="V39"/>
  <c r="AK38"/>
  <c r="AU38" s="1"/>
  <c r="V38"/>
  <c r="AK37"/>
  <c r="AU37" s="1"/>
  <c r="V37"/>
  <c r="AK36"/>
  <c r="AU36" s="1"/>
  <c r="V36"/>
  <c r="AK35"/>
  <c r="AU35" s="1"/>
  <c r="V35"/>
  <c r="AK34"/>
  <c r="AU34" s="1"/>
  <c r="V34"/>
  <c r="AK33"/>
  <c r="AU33" s="1"/>
  <c r="V33"/>
  <c r="AK32"/>
  <c r="V32"/>
  <c r="AK31"/>
  <c r="V31"/>
  <c r="AT30"/>
  <c r="AT28" s="1"/>
  <c r="AT16" s="1"/>
  <c r="AT107" s="1"/>
  <c r="AT85" s="1"/>
  <c r="AS30"/>
  <c r="AS28" s="1"/>
  <c r="AR30"/>
  <c r="AR28" s="1"/>
  <c r="AQ30"/>
  <c r="AQ28" s="1"/>
  <c r="AP30"/>
  <c r="AO30"/>
  <c r="AN30"/>
  <c r="AM30"/>
  <c r="AL30"/>
  <c r="AJ30"/>
  <c r="AI30"/>
  <c r="AH30"/>
  <c r="AG30"/>
  <c r="AF30"/>
  <c r="AE30"/>
  <c r="AD30"/>
  <c r="AC30"/>
  <c r="AB30"/>
  <c r="AA30"/>
  <c r="Z30"/>
  <c r="Y30"/>
  <c r="X30"/>
  <c r="U30"/>
  <c r="T30"/>
  <c r="S30"/>
  <c r="S28" s="1"/>
  <c r="R30"/>
  <c r="Q30"/>
  <c r="P30"/>
  <c r="O30"/>
  <c r="O28" s="1"/>
  <c r="N30"/>
  <c r="M30"/>
  <c r="L30"/>
  <c r="K30"/>
  <c r="J30"/>
  <c r="I30"/>
  <c r="H30"/>
  <c r="G30"/>
  <c r="G28" s="1"/>
  <c r="F30"/>
  <c r="E30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U29"/>
  <c r="T29"/>
  <c r="S29"/>
  <c r="R29"/>
  <c r="Q29"/>
  <c r="Q27" s="1"/>
  <c r="P29"/>
  <c r="O29"/>
  <c r="O27" s="1"/>
  <c r="N29"/>
  <c r="N27" s="1"/>
  <c r="M29"/>
  <c r="M27" s="1"/>
  <c r="L29"/>
  <c r="L27" s="1"/>
  <c r="K29"/>
  <c r="K27" s="1"/>
  <c r="J29"/>
  <c r="J27" s="1"/>
  <c r="I29"/>
  <c r="I27" s="1"/>
  <c r="H29"/>
  <c r="H27" s="1"/>
  <c r="G29"/>
  <c r="G27" s="1"/>
  <c r="F29"/>
  <c r="F27" s="1"/>
  <c r="E29"/>
  <c r="E27" s="1"/>
  <c r="AI28"/>
  <c r="AK26"/>
  <c r="AU26" s="1"/>
  <c r="V26"/>
  <c r="AK25"/>
  <c r="AU25" s="1"/>
  <c r="V25"/>
  <c r="AK18"/>
  <c r="V24"/>
  <c r="AK17"/>
  <c r="V23"/>
  <c r="V22"/>
  <c r="V21"/>
  <c r="AS18"/>
  <c r="AR18"/>
  <c r="AQ18"/>
  <c r="AP18"/>
  <c r="AO18"/>
  <c r="AN18"/>
  <c r="AM18"/>
  <c r="AL18"/>
  <c r="U18"/>
  <c r="T18"/>
  <c r="S18"/>
  <c r="R18"/>
  <c r="Q18"/>
  <c r="P18"/>
  <c r="O18"/>
  <c r="N18"/>
  <c r="M18"/>
  <c r="L18"/>
  <c r="K18"/>
  <c r="J18"/>
  <c r="I18"/>
  <c r="H18"/>
  <c r="G18"/>
  <c r="F18"/>
  <c r="E18"/>
  <c r="AS17"/>
  <c r="AR17"/>
  <c r="AQ17"/>
  <c r="AP17"/>
  <c r="AO17"/>
  <c r="AN17"/>
  <c r="AM17"/>
  <c r="AL17"/>
  <c r="U17"/>
  <c r="T17"/>
  <c r="S17"/>
  <c r="R17"/>
  <c r="Q17"/>
  <c r="P17"/>
  <c r="O17"/>
  <c r="N17"/>
  <c r="M17"/>
  <c r="L17"/>
  <c r="K17"/>
  <c r="J17"/>
  <c r="I17"/>
  <c r="H17"/>
  <c r="G17"/>
  <c r="F17"/>
  <c r="E17"/>
  <c r="AV97" i="10"/>
  <c r="V97"/>
  <c r="AV91"/>
  <c r="V91"/>
  <c r="AV90"/>
  <c r="V90"/>
  <c r="AV87"/>
  <c r="V87"/>
  <c r="AV86"/>
  <c r="V86"/>
  <c r="AV85"/>
  <c r="V85"/>
  <c r="AV84"/>
  <c r="V84"/>
  <c r="AU83"/>
  <c r="AS83"/>
  <c r="AR83"/>
  <c r="BF75"/>
  <c r="BF74"/>
  <c r="AV73"/>
  <c r="V73"/>
  <c r="AV72"/>
  <c r="V72"/>
  <c r="AV71"/>
  <c r="V71"/>
  <c r="AV70"/>
  <c r="V70"/>
  <c r="AV69"/>
  <c r="V69"/>
  <c r="AV68"/>
  <c r="V68"/>
  <c r="AV67"/>
  <c r="V67"/>
  <c r="AU66"/>
  <c r="AT66"/>
  <c r="AT52" s="1"/>
  <c r="AS66"/>
  <c r="AR66"/>
  <c r="AQ66"/>
  <c r="AP66"/>
  <c r="AO66"/>
  <c r="AN66"/>
  <c r="AM66"/>
  <c r="AL66"/>
  <c r="AK66"/>
  <c r="AJ66"/>
  <c r="AI66"/>
  <c r="AI52" s="1"/>
  <c r="AH66"/>
  <c r="AH52" s="1"/>
  <c r="AG66"/>
  <c r="AG52" s="1"/>
  <c r="AF66"/>
  <c r="AF52" s="1"/>
  <c r="AE66"/>
  <c r="AE52" s="1"/>
  <c r="AD66"/>
  <c r="AD52" s="1"/>
  <c r="AC66"/>
  <c r="AC52" s="1"/>
  <c r="AB66"/>
  <c r="AB52" s="1"/>
  <c r="AA66"/>
  <c r="AA52" s="1"/>
  <c r="Z66"/>
  <c r="Z52" s="1"/>
  <c r="Y66"/>
  <c r="Y52" s="1"/>
  <c r="X66"/>
  <c r="X52" s="1"/>
  <c r="U66"/>
  <c r="T66"/>
  <c r="S66"/>
  <c r="S52" s="1"/>
  <c r="R66"/>
  <c r="R52" s="1"/>
  <c r="Q66"/>
  <c r="Q52" s="1"/>
  <c r="P66"/>
  <c r="P52" s="1"/>
  <c r="O66"/>
  <c r="O52" s="1"/>
  <c r="N66"/>
  <c r="N52" s="1"/>
  <c r="M66"/>
  <c r="M52" s="1"/>
  <c r="L66"/>
  <c r="L52" s="1"/>
  <c r="K66"/>
  <c r="K52" s="1"/>
  <c r="J66"/>
  <c r="J52" s="1"/>
  <c r="I66"/>
  <c r="I52" s="1"/>
  <c r="H66"/>
  <c r="H52" s="1"/>
  <c r="G66"/>
  <c r="G52" s="1"/>
  <c r="F66"/>
  <c r="F52" s="1"/>
  <c r="E66"/>
  <c r="E52" s="1"/>
  <c r="U65"/>
  <c r="T65"/>
  <c r="S65"/>
  <c r="S51" s="1"/>
  <c r="R65"/>
  <c r="R51" s="1"/>
  <c r="Q65"/>
  <c r="Q51" s="1"/>
  <c r="P65"/>
  <c r="P51" s="1"/>
  <c r="O65"/>
  <c r="O51" s="1"/>
  <c r="N65"/>
  <c r="N51" s="1"/>
  <c r="M65"/>
  <c r="M51" s="1"/>
  <c r="L65"/>
  <c r="L51" s="1"/>
  <c r="K65"/>
  <c r="K51" s="1"/>
  <c r="J65"/>
  <c r="J51" s="1"/>
  <c r="I65"/>
  <c r="I51" s="1"/>
  <c r="H65"/>
  <c r="H51" s="1"/>
  <c r="G65"/>
  <c r="G51" s="1"/>
  <c r="F65"/>
  <c r="F51" s="1"/>
  <c r="AV64"/>
  <c r="V64"/>
  <c r="V63"/>
  <c r="BF63" s="1"/>
  <c r="AV62"/>
  <c r="V62"/>
  <c r="AV61"/>
  <c r="V61"/>
  <c r="AV60"/>
  <c r="V60"/>
  <c r="AV59"/>
  <c r="V59"/>
  <c r="AV58"/>
  <c r="V58"/>
  <c r="AV57"/>
  <c r="V57"/>
  <c r="U54"/>
  <c r="U52" s="1"/>
  <c r="AV48"/>
  <c r="V48"/>
  <c r="AV47"/>
  <c r="V47"/>
  <c r="AV46"/>
  <c r="V46"/>
  <c r="AV45"/>
  <c r="V45"/>
  <c r="AV44"/>
  <c r="V44"/>
  <c r="AV43"/>
  <c r="V43"/>
  <c r="AV42"/>
  <c r="V42"/>
  <c r="AV41"/>
  <c r="V41"/>
  <c r="AV40"/>
  <c r="V40"/>
  <c r="AV39"/>
  <c r="V39"/>
  <c r="AV38"/>
  <c r="V38"/>
  <c r="AV37"/>
  <c r="V37"/>
  <c r="AV36"/>
  <c r="BF36" s="1"/>
  <c r="AV35"/>
  <c r="V35"/>
  <c r="AV34"/>
  <c r="V34"/>
  <c r="AV33"/>
  <c r="V33"/>
  <c r="AV32"/>
  <c r="V32"/>
  <c r="AV31"/>
  <c r="V31"/>
  <c r="AV30"/>
  <c r="V30"/>
  <c r="AV29"/>
  <c r="V29"/>
  <c r="U28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F27"/>
  <c r="E27"/>
  <c r="AV24"/>
  <c r="V24"/>
  <c r="AV23"/>
  <c r="V23"/>
  <c r="AV22"/>
  <c r="V22"/>
  <c r="AV21"/>
  <c r="V21"/>
  <c r="AV20"/>
  <c r="V20"/>
  <c r="AV19"/>
  <c r="V19"/>
  <c r="AU18"/>
  <c r="AU16" s="1"/>
  <c r="AU99" s="1"/>
  <c r="AT18"/>
  <c r="AT16" s="1"/>
  <c r="AT99" s="1"/>
  <c r="AS18"/>
  <c r="AS16" s="1"/>
  <c r="AS99" s="1"/>
  <c r="AR18"/>
  <c r="AR16" s="1"/>
  <c r="AR99" s="1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U18"/>
  <c r="T18"/>
  <c r="S18"/>
  <c r="R18"/>
  <c r="Q18"/>
  <c r="P18"/>
  <c r="O18"/>
  <c r="N18"/>
  <c r="M18"/>
  <c r="L18"/>
  <c r="K18"/>
  <c r="J18"/>
  <c r="I18"/>
  <c r="H18"/>
  <c r="G18"/>
  <c r="F18"/>
  <c r="E18"/>
  <c r="AU17"/>
  <c r="AU100" s="1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BF106" i="9"/>
  <c r="BF105"/>
  <c r="BF104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AU103" s="1"/>
  <c r="X103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AU102" s="1"/>
  <c r="X102"/>
  <c r="V101"/>
  <c r="V100"/>
  <c r="V99"/>
  <c r="V98"/>
  <c r="V97"/>
  <c r="V96"/>
  <c r="V95"/>
  <c r="V94"/>
  <c r="AT93"/>
  <c r="AT86" s="1"/>
  <c r="AT52" s="1"/>
  <c r="AS93"/>
  <c r="AS86" s="1"/>
  <c r="AS52" s="1"/>
  <c r="AR93"/>
  <c r="AR86" s="1"/>
  <c r="AR52" s="1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AU93" s="1"/>
  <c r="U93"/>
  <c r="T93"/>
  <c r="S93"/>
  <c r="R93"/>
  <c r="Q93"/>
  <c r="P93"/>
  <c r="O93"/>
  <c r="N93"/>
  <c r="M93"/>
  <c r="L93"/>
  <c r="K93"/>
  <c r="J93"/>
  <c r="I93"/>
  <c r="H93"/>
  <c r="H86" s="1"/>
  <c r="H52" s="1"/>
  <c r="H22" s="1"/>
  <c r="G93"/>
  <c r="F93"/>
  <c r="F86" s="1"/>
  <c r="F52" s="1"/>
  <c r="E93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AU92" s="1"/>
  <c r="U92"/>
  <c r="T92"/>
  <c r="S92"/>
  <c r="R92"/>
  <c r="Q92"/>
  <c r="P92"/>
  <c r="O92"/>
  <c r="N92"/>
  <c r="M92"/>
  <c r="L92"/>
  <c r="K92"/>
  <c r="J92"/>
  <c r="I92"/>
  <c r="H92"/>
  <c r="H85" s="1"/>
  <c r="H51" s="1"/>
  <c r="H21" s="1"/>
  <c r="G92"/>
  <c r="F92"/>
  <c r="F85" s="1"/>
  <c r="E92"/>
  <c r="V91"/>
  <c r="V90"/>
  <c r="V89"/>
  <c r="AQ88"/>
  <c r="AQ86" s="1"/>
  <c r="AP88"/>
  <c r="AO88"/>
  <c r="AO86" s="1"/>
  <c r="AN88"/>
  <c r="AM88"/>
  <c r="AM86" s="1"/>
  <c r="AL88"/>
  <c r="AK88"/>
  <c r="AK86" s="1"/>
  <c r="AJ88"/>
  <c r="AI88"/>
  <c r="AI86" s="1"/>
  <c r="AH88"/>
  <c r="AG88"/>
  <c r="AG86" s="1"/>
  <c r="AF88"/>
  <c r="AE88"/>
  <c r="AD88"/>
  <c r="AC88"/>
  <c r="AC86" s="1"/>
  <c r="AB88"/>
  <c r="AA88"/>
  <c r="AA86" s="1"/>
  <c r="Z88"/>
  <c r="Y88"/>
  <c r="X88"/>
  <c r="U88"/>
  <c r="T88"/>
  <c r="S88"/>
  <c r="R88"/>
  <c r="Q88"/>
  <c r="P88"/>
  <c r="O88"/>
  <c r="O86" s="1"/>
  <c r="N88"/>
  <c r="M88"/>
  <c r="M86" s="1"/>
  <c r="L88"/>
  <c r="K88"/>
  <c r="J88"/>
  <c r="I88"/>
  <c r="AT87"/>
  <c r="AT85" s="1"/>
  <c r="AT51" s="1"/>
  <c r="AT21" s="1"/>
  <c r="AT107" s="1"/>
  <c r="AS87"/>
  <c r="AS85" s="1"/>
  <c r="AS51" s="1"/>
  <c r="AR87"/>
  <c r="AR85" s="1"/>
  <c r="AQ87"/>
  <c r="AP87"/>
  <c r="AP85" s="1"/>
  <c r="AO87"/>
  <c r="AO85" s="1"/>
  <c r="AN87"/>
  <c r="AN85" s="1"/>
  <c r="AM87"/>
  <c r="AL87"/>
  <c r="AK87"/>
  <c r="AK85" s="1"/>
  <c r="AJ87"/>
  <c r="AI87"/>
  <c r="AH87"/>
  <c r="AH85" s="1"/>
  <c r="AG87"/>
  <c r="AG85" s="1"/>
  <c r="AF87"/>
  <c r="AE87"/>
  <c r="AD87"/>
  <c r="AC87"/>
  <c r="AC85" s="1"/>
  <c r="AB87"/>
  <c r="AA87"/>
  <c r="AA85" s="1"/>
  <c r="Z87"/>
  <c r="Y87"/>
  <c r="X87"/>
  <c r="X85" s="1"/>
  <c r="U87"/>
  <c r="T87"/>
  <c r="T85" s="1"/>
  <c r="T51" s="1"/>
  <c r="T21" s="1"/>
  <c r="S87"/>
  <c r="S85" s="1"/>
  <c r="R87"/>
  <c r="R85" s="1"/>
  <c r="R51" s="1"/>
  <c r="R21" s="1"/>
  <c r="Q87"/>
  <c r="P87"/>
  <c r="P85" s="1"/>
  <c r="P51" s="1"/>
  <c r="P21" s="1"/>
  <c r="O87"/>
  <c r="N87"/>
  <c r="N85" s="1"/>
  <c r="N51" s="1"/>
  <c r="N21" s="1"/>
  <c r="M87"/>
  <c r="L87"/>
  <c r="L85" s="1"/>
  <c r="L51" s="1"/>
  <c r="L21" s="1"/>
  <c r="K87"/>
  <c r="K85" s="1"/>
  <c r="J87"/>
  <c r="J85" s="1"/>
  <c r="J51" s="1"/>
  <c r="J21" s="1"/>
  <c r="I87"/>
  <c r="I85" s="1"/>
  <c r="U86"/>
  <c r="S86"/>
  <c r="Q86"/>
  <c r="K86"/>
  <c r="I86"/>
  <c r="G86"/>
  <c r="E86"/>
  <c r="AQ85"/>
  <c r="Y85"/>
  <c r="U85"/>
  <c r="Q85"/>
  <c r="O85"/>
  <c r="M85"/>
  <c r="G85"/>
  <c r="E85"/>
  <c r="V84"/>
  <c r="V83"/>
  <c r="BF83" s="1"/>
  <c r="V82"/>
  <c r="BF82" s="1"/>
  <c r="V81"/>
  <c r="BF81" s="1"/>
  <c r="V80"/>
  <c r="BF80" s="1"/>
  <c r="V79"/>
  <c r="BF79" s="1"/>
  <c r="V78"/>
  <c r="BF78" s="1"/>
  <c r="V77"/>
  <c r="V76"/>
  <c r="BF76" s="1"/>
  <c r="V75"/>
  <c r="V74"/>
  <c r="V73"/>
  <c r="V70"/>
  <c r="V69"/>
  <c r="V68"/>
  <c r="V67"/>
  <c r="V60"/>
  <c r="V59"/>
  <c r="V58"/>
  <c r="V57"/>
  <c r="V56"/>
  <c r="V55"/>
  <c r="S52"/>
  <c r="V50"/>
  <c r="V49"/>
  <c r="V48"/>
  <c r="V47"/>
  <c r="V46"/>
  <c r="V45"/>
  <c r="V44"/>
  <c r="V43"/>
  <c r="V42"/>
  <c r="V41"/>
  <c r="AT40"/>
  <c r="AT22" s="1"/>
  <c r="AT108" s="1"/>
  <c r="AS40"/>
  <c r="AS22" s="1"/>
  <c r="AS108" s="1"/>
  <c r="AR40"/>
  <c r="AR22" s="1"/>
  <c r="AR108" s="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V38"/>
  <c r="V37"/>
  <c r="V36"/>
  <c r="V35"/>
  <c r="V34"/>
  <c r="V33"/>
  <c r="V28"/>
  <c r="V27"/>
  <c r="V26"/>
  <c r="BF26" s="1"/>
  <c r="V25"/>
  <c r="BF25" s="1"/>
  <c r="U24"/>
  <c r="U23"/>
  <c r="V20"/>
  <c r="BF20" s="1"/>
  <c r="V19"/>
  <c r="BF19" s="1"/>
  <c r="T18"/>
  <c r="S18"/>
  <c r="R18"/>
  <c r="Q18"/>
  <c r="P18"/>
  <c r="O18"/>
  <c r="N18"/>
  <c r="M18"/>
  <c r="L18"/>
  <c r="K18"/>
  <c r="J18"/>
  <c r="I18"/>
  <c r="H18"/>
  <c r="G18"/>
  <c r="F18"/>
  <c r="E18"/>
  <c r="T17"/>
  <c r="S17"/>
  <c r="R17"/>
  <c r="Q17"/>
  <c r="P17"/>
  <c r="O17"/>
  <c r="N17"/>
  <c r="M17"/>
  <c r="L17"/>
  <c r="K17"/>
  <c r="J17"/>
  <c r="I17"/>
  <c r="H17"/>
  <c r="G17"/>
  <c r="F17"/>
  <c r="E17"/>
  <c r="T16"/>
  <c r="S16"/>
  <c r="R16"/>
  <c r="Q16"/>
  <c r="P16"/>
  <c r="O16"/>
  <c r="N16"/>
  <c r="M16"/>
  <c r="L16"/>
  <c r="K16"/>
  <c r="J16"/>
  <c r="I16"/>
  <c r="H16"/>
  <c r="G16"/>
  <c r="F16"/>
  <c r="E16"/>
  <c r="T15"/>
  <c r="S15"/>
  <c r="R15"/>
  <c r="Q15"/>
  <c r="P15"/>
  <c r="O15"/>
  <c r="N15"/>
  <c r="M15"/>
  <c r="L15"/>
  <c r="K15"/>
  <c r="J15"/>
  <c r="I15"/>
  <c r="H15"/>
  <c r="G15"/>
  <c r="F15"/>
  <c r="AR106" i="12" l="1"/>
  <c r="AI53"/>
  <c r="AI27" s="1"/>
  <c r="N86" i="9"/>
  <c r="N52" s="1"/>
  <c r="L86"/>
  <c r="L52" s="1"/>
  <c r="T86"/>
  <c r="T52" s="1"/>
  <c r="T22" s="1"/>
  <c r="J86"/>
  <c r="J52" s="1"/>
  <c r="J22" s="1"/>
  <c r="J108" s="1"/>
  <c r="R86"/>
  <c r="R52" s="1"/>
  <c r="R22" s="1"/>
  <c r="V88"/>
  <c r="BF88" s="1"/>
  <c r="P86"/>
  <c r="P52" s="1"/>
  <c r="P22" s="1"/>
  <c r="P108" s="1"/>
  <c r="AS52" i="10"/>
  <c r="AR52"/>
  <c r="AU40" i="9"/>
  <c r="Y86"/>
  <c r="AU88"/>
  <c r="Z85"/>
  <c r="AU85" s="1"/>
  <c r="AU87"/>
  <c r="BF77"/>
  <c r="U22"/>
  <c r="U108" s="1"/>
  <c r="U21"/>
  <c r="U107" s="1"/>
  <c r="X86"/>
  <c r="AH86"/>
  <c r="AP86"/>
  <c r="AP52" s="1"/>
  <c r="V92"/>
  <c r="BF102"/>
  <c r="BF103"/>
  <c r="AU52" i="10"/>
  <c r="AH54" i="12"/>
  <c r="AH28" s="1"/>
  <c r="AH16" s="1"/>
  <c r="AH107" s="1"/>
  <c r="AJ54"/>
  <c r="AJ28" s="1"/>
  <c r="AJ16" s="1"/>
  <c r="AJ107" s="1"/>
  <c r="AH53"/>
  <c r="AH27" s="1"/>
  <c r="AJ53"/>
  <c r="AJ27" s="1"/>
  <c r="AL27"/>
  <c r="AL15" s="1"/>
  <c r="AL106" s="1"/>
  <c r="AP27"/>
  <c r="AT27"/>
  <c r="AO28"/>
  <c r="AO16" s="1"/>
  <c r="AO107" s="1"/>
  <c r="AO85" s="1"/>
  <c r="U27"/>
  <c r="U15" s="1"/>
  <c r="U106" s="1"/>
  <c r="U84" s="1"/>
  <c r="V84" s="1"/>
  <c r="AM27"/>
  <c r="AM15" s="1"/>
  <c r="AO27"/>
  <c r="AO15" s="1"/>
  <c r="AQ27"/>
  <c r="AQ15" s="1"/>
  <c r="AQ106" s="1"/>
  <c r="AQ108" s="1"/>
  <c r="AQ84" s="1"/>
  <c r="AS27"/>
  <c r="AS15" s="1"/>
  <c r="AS106" s="1"/>
  <c r="E28"/>
  <c r="E16" s="1"/>
  <c r="E107" s="1"/>
  <c r="AF64"/>
  <c r="AF54" s="1"/>
  <c r="AK54" s="1"/>
  <c r="AK66"/>
  <c r="BF66" s="1"/>
  <c r="T63"/>
  <c r="T53" s="1"/>
  <c r="V53" s="1"/>
  <c r="V65"/>
  <c r="AF63"/>
  <c r="AF53" s="1"/>
  <c r="AF27" s="1"/>
  <c r="AK65"/>
  <c r="AN106"/>
  <c r="AN84" s="1"/>
  <c r="AD28"/>
  <c r="AD16" s="1"/>
  <c r="AD107" s="1"/>
  <c r="AM106"/>
  <c r="AM84" s="1"/>
  <c r="AO106"/>
  <c r="AO84" s="1"/>
  <c r="AM28"/>
  <c r="AM16" s="1"/>
  <c r="AM107" s="1"/>
  <c r="I28"/>
  <c r="I16" s="1"/>
  <c r="I107" s="1"/>
  <c r="M28"/>
  <c r="M16" s="1"/>
  <c r="M107" s="1"/>
  <c r="BF25"/>
  <c r="BF26"/>
  <c r="K28"/>
  <c r="K16" s="1"/>
  <c r="K107" s="1"/>
  <c r="F28"/>
  <c r="F16" s="1"/>
  <c r="F107" s="1"/>
  <c r="AR16"/>
  <c r="AR107" s="1"/>
  <c r="AR85" s="1"/>
  <c r="AQ16"/>
  <c r="AQ107" s="1"/>
  <c r="AQ85" s="1"/>
  <c r="AS16"/>
  <c r="AS107" s="1"/>
  <c r="AS85" s="1"/>
  <c r="AP28"/>
  <c r="AP16" s="1"/>
  <c r="AP107" s="1"/>
  <c r="AP85" s="1"/>
  <c r="AL28"/>
  <c r="AL16" s="1"/>
  <c r="AL107" s="1"/>
  <c r="AL85" s="1"/>
  <c r="AN28"/>
  <c r="AN16" s="1"/>
  <c r="AN107" s="1"/>
  <c r="AN85" s="1"/>
  <c r="BF31"/>
  <c r="BF32"/>
  <c r="BF33"/>
  <c r="BF34"/>
  <c r="BF35"/>
  <c r="BF36"/>
  <c r="BF37"/>
  <c r="BF38"/>
  <c r="BF39"/>
  <c r="BF40"/>
  <c r="AA27"/>
  <c r="AA15" s="1"/>
  <c r="AA106" s="1"/>
  <c r="AE28"/>
  <c r="AE16" s="1"/>
  <c r="AE107" s="1"/>
  <c r="BF21"/>
  <c r="BF22"/>
  <c r="BF23"/>
  <c r="BF24"/>
  <c r="O15"/>
  <c r="O106" s="1"/>
  <c r="M15"/>
  <c r="M106" s="1"/>
  <c r="K15"/>
  <c r="K106" s="1"/>
  <c r="I15"/>
  <c r="I106" s="1"/>
  <c r="G15"/>
  <c r="G106" s="1"/>
  <c r="G108" s="1"/>
  <c r="E15"/>
  <c r="E106" s="1"/>
  <c r="G16"/>
  <c r="G107" s="1"/>
  <c r="U28"/>
  <c r="U16" s="1"/>
  <c r="U107" s="1"/>
  <c r="Q15"/>
  <c r="Q106" s="1"/>
  <c r="BF35" i="9"/>
  <c r="BF36"/>
  <c r="BF37"/>
  <c r="BF38"/>
  <c r="BF47"/>
  <c r="BF48"/>
  <c r="BF49"/>
  <c r="BF50"/>
  <c r="Y28" i="12"/>
  <c r="AU95"/>
  <c r="AC28"/>
  <c r="AC16" s="1"/>
  <c r="AC107" s="1"/>
  <c r="AA28"/>
  <c r="AA16" s="1"/>
  <c r="AA107" s="1"/>
  <c r="AK55"/>
  <c r="BF62"/>
  <c r="S27"/>
  <c r="S15" s="1"/>
  <c r="S106" s="1"/>
  <c r="BF67"/>
  <c r="BF68"/>
  <c r="AI16"/>
  <c r="AI107" s="1"/>
  <c r="Q28"/>
  <c r="Q16" s="1"/>
  <c r="Q107" s="1"/>
  <c r="J28"/>
  <c r="J16" s="1"/>
  <c r="J107" s="1"/>
  <c r="L28"/>
  <c r="N28"/>
  <c r="BF57"/>
  <c r="BF58"/>
  <c r="BF59"/>
  <c r="BF60"/>
  <c r="BF69"/>
  <c r="BF70"/>
  <c r="BF83"/>
  <c r="BF39" i="10"/>
  <c r="BF40"/>
  <c r="BF41"/>
  <c r="BF42"/>
  <c r="BF43"/>
  <c r="BF44"/>
  <c r="BF45"/>
  <c r="BF46"/>
  <c r="BF47"/>
  <c r="BF48"/>
  <c r="BF49"/>
  <c r="BF50"/>
  <c r="BF59"/>
  <c r="BF61"/>
  <c r="BF62"/>
  <c r="BF19"/>
  <c r="Y52" i="9"/>
  <c r="AQ52"/>
  <c r="AQ22" s="1"/>
  <c r="AQ108" s="1"/>
  <c r="AN86"/>
  <c r="AL86"/>
  <c r="AL52" s="1"/>
  <c r="AL22" s="1"/>
  <c r="AL108" s="1"/>
  <c r="AJ86"/>
  <c r="AF86"/>
  <c r="AD86"/>
  <c r="AB86"/>
  <c r="AB52" s="1"/>
  <c r="AB22" s="1"/>
  <c r="AB108" s="1"/>
  <c r="AA52"/>
  <c r="Z86"/>
  <c r="AP51"/>
  <c r="AP21" s="1"/>
  <c r="AP107" s="1"/>
  <c r="AJ85"/>
  <c r="AJ51" s="1"/>
  <c r="AJ21" s="1"/>
  <c r="AJ107" s="1"/>
  <c r="AH51"/>
  <c r="AF85"/>
  <c r="AD85"/>
  <c r="AB85"/>
  <c r="N22"/>
  <c r="N108" s="1"/>
  <c r="AO51"/>
  <c r="AK51"/>
  <c r="AK21" s="1"/>
  <c r="AK107" s="1"/>
  <c r="AG51"/>
  <c r="AG21" s="1"/>
  <c r="AG107" s="1"/>
  <c r="AC51"/>
  <c r="AC21" s="1"/>
  <c r="AC107" s="1"/>
  <c r="AA51"/>
  <c r="AA21" s="1"/>
  <c r="AA107" s="1"/>
  <c r="Y51"/>
  <c r="Y21" s="1"/>
  <c r="Y107" s="1"/>
  <c r="L22"/>
  <c r="L108" s="1"/>
  <c r="K52"/>
  <c r="K22" s="1"/>
  <c r="K108" s="1"/>
  <c r="E51"/>
  <c r="E21" s="1"/>
  <c r="E107" s="1"/>
  <c r="V17"/>
  <c r="BF17" s="1"/>
  <c r="V18"/>
  <c r="BF18" s="1"/>
  <c r="AT109"/>
  <c r="BF75"/>
  <c r="AS21"/>
  <c r="AS107" s="1"/>
  <c r="AS109" s="1"/>
  <c r="AO21"/>
  <c r="AO107" s="1"/>
  <c r="T108"/>
  <c r="BF98"/>
  <c r="BF99"/>
  <c r="BF101"/>
  <c r="BF57"/>
  <c r="BF58"/>
  <c r="AQ51"/>
  <c r="AQ21" s="1"/>
  <c r="AQ107" s="1"/>
  <c r="AR51"/>
  <c r="AR21" s="1"/>
  <c r="AR107" s="1"/>
  <c r="AR109" s="1"/>
  <c r="BF45"/>
  <c r="BF46"/>
  <c r="AP22"/>
  <c r="AP108" s="1"/>
  <c r="V87"/>
  <c r="T107"/>
  <c r="S51"/>
  <c r="S21" s="1"/>
  <c r="S107" s="1"/>
  <c r="S22"/>
  <c r="S108" s="1"/>
  <c r="H107"/>
  <c r="S16" i="12"/>
  <c r="S107" s="1"/>
  <c r="P27"/>
  <c r="P15" s="1"/>
  <c r="P106" s="1"/>
  <c r="R27"/>
  <c r="R15" s="1"/>
  <c r="R106" s="1"/>
  <c r="T28"/>
  <c r="T16" s="1"/>
  <c r="T107" s="1"/>
  <c r="V30"/>
  <c r="N15"/>
  <c r="N106" s="1"/>
  <c r="L15"/>
  <c r="L106" s="1"/>
  <c r="J15"/>
  <c r="J106" s="1"/>
  <c r="H15"/>
  <c r="H106" s="1"/>
  <c r="V64"/>
  <c r="V29"/>
  <c r="BF29" s="1"/>
  <c r="AG28"/>
  <c r="AG16" s="1"/>
  <c r="AG107" s="1"/>
  <c r="AB28"/>
  <c r="AB16" s="1"/>
  <c r="AB107" s="1"/>
  <c r="Z28"/>
  <c r="Z16" s="1"/>
  <c r="Z107" s="1"/>
  <c r="AG27"/>
  <c r="AE27"/>
  <c r="AC27"/>
  <c r="AC15" s="1"/>
  <c r="AC106" s="1"/>
  <c r="AD27"/>
  <c r="AD15" s="1"/>
  <c r="AD106" s="1"/>
  <c r="AB27"/>
  <c r="AB15" s="1"/>
  <c r="AB106" s="1"/>
  <c r="Z27"/>
  <c r="Z15" s="1"/>
  <c r="Z106" s="1"/>
  <c r="Z108" s="1"/>
  <c r="Y27"/>
  <c r="Y15" s="1"/>
  <c r="Y106" s="1"/>
  <c r="X27"/>
  <c r="X15" s="1"/>
  <c r="X106" s="1"/>
  <c r="X28"/>
  <c r="X16" s="1"/>
  <c r="X107" s="1"/>
  <c r="H28"/>
  <c r="H16" s="1"/>
  <c r="H107" s="1"/>
  <c r="P28"/>
  <c r="P16" s="1"/>
  <c r="R28"/>
  <c r="R16" s="1"/>
  <c r="R107" s="1"/>
  <c r="O16"/>
  <c r="O107" s="1"/>
  <c r="V85"/>
  <c r="N16"/>
  <c r="N107" s="1"/>
  <c r="L16"/>
  <c r="L107" s="1"/>
  <c r="V56"/>
  <c r="F15"/>
  <c r="F106" s="1"/>
  <c r="V17"/>
  <c r="BF87" i="10"/>
  <c r="BF90"/>
  <c r="BF70"/>
  <c r="BF29"/>
  <c r="BF30"/>
  <c r="BF31"/>
  <c r="BF32"/>
  <c r="BF20"/>
  <c r="BF97"/>
  <c r="BF85"/>
  <c r="BF84"/>
  <c r="AV65"/>
  <c r="BF73"/>
  <c r="BF72"/>
  <c r="BF71"/>
  <c r="BF68"/>
  <c r="BF67"/>
  <c r="BF64"/>
  <c r="AV54"/>
  <c r="BF58"/>
  <c r="AV53"/>
  <c r="BF57"/>
  <c r="BF38"/>
  <c r="BF37"/>
  <c r="BF35"/>
  <c r="AV28"/>
  <c r="BF34"/>
  <c r="BF33"/>
  <c r="AV18"/>
  <c r="BF24"/>
  <c r="BF23"/>
  <c r="BF22"/>
  <c r="AV17"/>
  <c r="BF21"/>
  <c r="V53"/>
  <c r="V65"/>
  <c r="V28"/>
  <c r="V27"/>
  <c r="V17"/>
  <c r="BF100" i="9"/>
  <c r="Z52"/>
  <c r="Z22" s="1"/>
  <c r="Z108" s="1"/>
  <c r="BF97"/>
  <c r="AM85"/>
  <c r="AM51" s="1"/>
  <c r="AM21" s="1"/>
  <c r="AM107" s="1"/>
  <c r="AD51"/>
  <c r="AD21" s="1"/>
  <c r="AD107" s="1"/>
  <c r="BF96"/>
  <c r="AN52"/>
  <c r="AN22" s="1"/>
  <c r="AN108" s="1"/>
  <c r="AJ52"/>
  <c r="AJ22" s="1"/>
  <c r="AJ108" s="1"/>
  <c r="AF52"/>
  <c r="AF22" s="1"/>
  <c r="AF108" s="1"/>
  <c r="AE86"/>
  <c r="AE52" s="1"/>
  <c r="AE22" s="1"/>
  <c r="AE108" s="1"/>
  <c r="BF95"/>
  <c r="AL85"/>
  <c r="AI85"/>
  <c r="AI51" s="1"/>
  <c r="AI21" s="1"/>
  <c r="AI107" s="1"/>
  <c r="AF51"/>
  <c r="AF21" s="1"/>
  <c r="AF107" s="1"/>
  <c r="AE85"/>
  <c r="AE51" s="1"/>
  <c r="AE21" s="1"/>
  <c r="AE107" s="1"/>
  <c r="AB51"/>
  <c r="AB21" s="1"/>
  <c r="AB107" s="1"/>
  <c r="BF92"/>
  <c r="Z51"/>
  <c r="Z21" s="1"/>
  <c r="Z107" s="1"/>
  <c r="X51"/>
  <c r="BF94"/>
  <c r="BF91"/>
  <c r="AO52"/>
  <c r="AO22" s="1"/>
  <c r="AO108" s="1"/>
  <c r="AM52"/>
  <c r="AM22" s="1"/>
  <c r="AM108" s="1"/>
  <c r="AK52"/>
  <c r="AK22" s="1"/>
  <c r="AK108" s="1"/>
  <c r="AI52"/>
  <c r="AI22" s="1"/>
  <c r="AI108" s="1"/>
  <c r="AH52"/>
  <c r="AH22" s="1"/>
  <c r="AH108" s="1"/>
  <c r="AG52"/>
  <c r="AG22" s="1"/>
  <c r="AG108" s="1"/>
  <c r="AD52"/>
  <c r="AD22" s="1"/>
  <c r="AD108" s="1"/>
  <c r="AC52"/>
  <c r="AC22" s="1"/>
  <c r="AC108" s="1"/>
  <c r="BF90"/>
  <c r="AN51"/>
  <c r="AL51"/>
  <c r="AL21" s="1"/>
  <c r="AL107" s="1"/>
  <c r="BF89"/>
  <c r="BF74"/>
  <c r="BF73"/>
  <c r="BF70"/>
  <c r="BF69"/>
  <c r="BF68"/>
  <c r="BF67"/>
  <c r="BF60"/>
  <c r="BF59"/>
  <c r="BF56"/>
  <c r="AN21"/>
  <c r="AN107" s="1"/>
  <c r="BF55"/>
  <c r="BF44"/>
  <c r="BF43"/>
  <c r="BF42"/>
  <c r="AH21"/>
  <c r="AH107" s="1"/>
  <c r="BF41"/>
  <c r="BF34"/>
  <c r="BF33"/>
  <c r="AA22"/>
  <c r="AA108" s="1"/>
  <c r="BF28"/>
  <c r="Y22"/>
  <c r="Y108" s="1"/>
  <c r="BF27"/>
  <c r="Q52"/>
  <c r="Q22" s="1"/>
  <c r="Q108" s="1"/>
  <c r="O52"/>
  <c r="O22" s="1"/>
  <c r="O108" s="1"/>
  <c r="M52"/>
  <c r="M22" s="1"/>
  <c r="M108" s="1"/>
  <c r="V86"/>
  <c r="I52"/>
  <c r="I22" s="1"/>
  <c r="I108" s="1"/>
  <c r="G52"/>
  <c r="G22" s="1"/>
  <c r="G108" s="1"/>
  <c r="V93"/>
  <c r="Q51"/>
  <c r="O51"/>
  <c r="M51"/>
  <c r="K51"/>
  <c r="K21" s="1"/>
  <c r="K107" s="1"/>
  <c r="I51"/>
  <c r="I21" s="1"/>
  <c r="I107" s="1"/>
  <c r="G51"/>
  <c r="V85"/>
  <c r="N107"/>
  <c r="R107"/>
  <c r="V54"/>
  <c r="E52"/>
  <c r="E22" s="1"/>
  <c r="E108" s="1"/>
  <c r="V53"/>
  <c r="F51"/>
  <c r="V40"/>
  <c r="V39"/>
  <c r="L107"/>
  <c r="J107"/>
  <c r="R108"/>
  <c r="V24"/>
  <c r="H108"/>
  <c r="F22"/>
  <c r="P107"/>
  <c r="V23"/>
  <c r="AU96" i="12"/>
  <c r="BF91" i="10"/>
  <c r="V18" i="12"/>
  <c r="BF18" s="1"/>
  <c r="AK63"/>
  <c r="AK84"/>
  <c r="AK30"/>
  <c r="AK56"/>
  <c r="AK85"/>
  <c r="AV27" i="10"/>
  <c r="V66"/>
  <c r="V18"/>
  <c r="V54"/>
  <c r="BF60"/>
  <c r="AV66"/>
  <c r="BF69"/>
  <c r="BF86"/>
  <c r="BF84" i="9"/>
  <c r="V15"/>
  <c r="BF15" s="1"/>
  <c r="V16"/>
  <c r="BF16" s="1"/>
  <c r="AB108" i="12" l="1"/>
  <c r="AK64"/>
  <c r="BF64" s="1"/>
  <c r="AF28"/>
  <c r="AF16" s="1"/>
  <c r="AF107" s="1"/>
  <c r="AJ15"/>
  <c r="AJ106" s="1"/>
  <c r="AJ108" s="1"/>
  <c r="AI106"/>
  <c r="AI108" s="1"/>
  <c r="AI15"/>
  <c r="AH106"/>
  <c r="AH108" s="1"/>
  <c r="AH15"/>
  <c r="AG15"/>
  <c r="AG106" s="1"/>
  <c r="AG108" s="1"/>
  <c r="AF106"/>
  <c r="AF15"/>
  <c r="AE15"/>
  <c r="AE106" s="1"/>
  <c r="AE108" s="1"/>
  <c r="O108"/>
  <c r="T27"/>
  <c r="T15" s="1"/>
  <c r="T106" s="1"/>
  <c r="V106" s="1"/>
  <c r="V63"/>
  <c r="BF63" s="1"/>
  <c r="AS108"/>
  <c r="AS84" s="1"/>
  <c r="AT15"/>
  <c r="AT106" s="1"/>
  <c r="AT108" s="1"/>
  <c r="AT84" s="1"/>
  <c r="AP15"/>
  <c r="AP106" s="1"/>
  <c r="AR108"/>
  <c r="AR84" s="1"/>
  <c r="AL84"/>
  <c r="AL108"/>
  <c r="AO108"/>
  <c r="U108"/>
  <c r="U109" i="9"/>
  <c r="BF54" i="10"/>
  <c r="X21" i="9"/>
  <c r="X107" s="1"/>
  <c r="AU107" s="1"/>
  <c r="AU109" s="1"/>
  <c r="AU51"/>
  <c r="X52"/>
  <c r="AU86"/>
  <c r="AM85" i="12"/>
  <c r="AU85" s="1"/>
  <c r="AM108"/>
  <c r="F108"/>
  <c r="AK53"/>
  <c r="BF53" s="1"/>
  <c r="V28"/>
  <c r="Y16"/>
  <c r="Y107" s="1"/>
  <c r="AD108"/>
  <c r="M108"/>
  <c r="X108"/>
  <c r="BF84"/>
  <c r="BF85"/>
  <c r="BF65"/>
  <c r="K108"/>
  <c r="S108"/>
  <c r="J108"/>
  <c r="I108"/>
  <c r="Q108"/>
  <c r="AN108"/>
  <c r="R108"/>
  <c r="BF18" i="10"/>
  <c r="AO109" i="9"/>
  <c r="AG109"/>
  <c r="AA109"/>
  <c r="BF86"/>
  <c r="AD109"/>
  <c r="AC109"/>
  <c r="G21"/>
  <c r="G107" s="1"/>
  <c r="G109" s="1"/>
  <c r="O21"/>
  <c r="O107" s="1"/>
  <c r="O109" s="1"/>
  <c r="F21"/>
  <c r="F107" s="1"/>
  <c r="M21"/>
  <c r="M107" s="1"/>
  <c r="M109" s="1"/>
  <c r="Q21"/>
  <c r="Q107" s="1"/>
  <c r="Q109" s="1"/>
  <c r="V27" i="12"/>
  <c r="AC108"/>
  <c r="AA108"/>
  <c r="BF55"/>
  <c r="BF56"/>
  <c r="BF30"/>
  <c r="BF17"/>
  <c r="N108"/>
  <c r="BF27" i="10"/>
  <c r="BF28"/>
  <c r="BF17"/>
  <c r="Y109" i="9"/>
  <c r="BF87"/>
  <c r="AF109"/>
  <c r="AH109"/>
  <c r="Z109"/>
  <c r="AN109"/>
  <c r="AL109"/>
  <c r="AK109"/>
  <c r="AI109"/>
  <c r="AE109"/>
  <c r="AQ109"/>
  <c r="AP109"/>
  <c r="BF23"/>
  <c r="T109"/>
  <c r="BF40"/>
  <c r="H109"/>
  <c r="H108" i="12"/>
  <c r="L108"/>
  <c r="V54"/>
  <c r="P107"/>
  <c r="P108" s="1"/>
  <c r="V16"/>
  <c r="BF65" i="10"/>
  <c r="BF53"/>
  <c r="BF66"/>
  <c r="BF85" i="9"/>
  <c r="AM109"/>
  <c r="BF93"/>
  <c r="AU21"/>
  <c r="AJ109"/>
  <c r="AB109"/>
  <c r="BF53"/>
  <c r="BF54"/>
  <c r="BF39"/>
  <c r="BF24"/>
  <c r="S109"/>
  <c r="R109"/>
  <c r="J109"/>
  <c r="V52"/>
  <c r="V22"/>
  <c r="I109"/>
  <c r="E109"/>
  <c r="V51"/>
  <c r="P109"/>
  <c r="K109"/>
  <c r="L109"/>
  <c r="N109"/>
  <c r="F108"/>
  <c r="E108" i="12"/>
  <c r="AF108" l="1"/>
  <c r="AK107"/>
  <c r="AK28"/>
  <c r="BF28" s="1"/>
  <c r="AK106"/>
  <c r="T108"/>
  <c r="V108" s="1"/>
  <c r="V15"/>
  <c r="BF106"/>
  <c r="AP108"/>
  <c r="AP84"/>
  <c r="AU84" s="1"/>
  <c r="AU52" i="9"/>
  <c r="BF52" s="1"/>
  <c r="X22"/>
  <c r="Y108" i="12"/>
  <c r="V107"/>
  <c r="BF107" s="1"/>
  <c r="V107" i="9"/>
  <c r="BF107" s="1"/>
  <c r="BF54" i="12"/>
  <c r="BF51" i="9"/>
  <c r="F109"/>
  <c r="V109" s="1"/>
  <c r="V108"/>
  <c r="AK27" i="12"/>
  <c r="BF27" s="1"/>
  <c r="X108" i="9" l="1"/>
  <c r="AU22"/>
  <c r="BF22" s="1"/>
  <c r="BF109"/>
  <c r="AK16" i="12"/>
  <c r="BF16" s="1"/>
  <c r="AK15"/>
  <c r="BF15" s="1"/>
  <c r="AU108" i="9" l="1"/>
  <c r="BF108" s="1"/>
  <c r="X109"/>
  <c r="AU106" i="12"/>
  <c r="AU108" s="1"/>
  <c r="AU107"/>
  <c r="AK108" l="1"/>
  <c r="BF108" s="1"/>
  <c r="T50" i="1" l="1"/>
  <c r="S50"/>
  <c r="R50"/>
  <c r="Q50"/>
  <c r="P50"/>
  <c r="O50"/>
  <c r="N50"/>
  <c r="M50"/>
  <c r="L50"/>
  <c r="K50"/>
  <c r="J50"/>
  <c r="I50"/>
  <c r="H50"/>
  <c r="G50"/>
  <c r="F50"/>
  <c r="E50"/>
  <c r="T49"/>
  <c r="S49"/>
  <c r="R49"/>
  <c r="Q49"/>
  <c r="P49"/>
  <c r="O49"/>
  <c r="N49"/>
  <c r="M49"/>
  <c r="L49"/>
  <c r="K49"/>
  <c r="J49"/>
  <c r="I49"/>
  <c r="H49"/>
  <c r="G49"/>
  <c r="F49"/>
  <c r="E49"/>
  <c r="V56"/>
  <c r="V55"/>
  <c r="V54"/>
  <c r="V53"/>
  <c r="V49" l="1"/>
  <c r="V50"/>
  <c r="AG49" l="1"/>
  <c r="AS49"/>
  <c r="AQ50"/>
  <c r="AP50"/>
  <c r="AM50"/>
  <c r="AT50"/>
  <c r="X18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AV38"/>
  <c r="AV37"/>
  <c r="AV36"/>
  <c r="AV35"/>
  <c r="AV56" l="1"/>
  <c r="BF56" s="1"/>
  <c r="AV55"/>
  <c r="BF55" s="1"/>
  <c r="AV54"/>
  <c r="BF54" s="1"/>
  <c r="AV53"/>
  <c r="BF53" s="1"/>
  <c r="AV52"/>
  <c r="BF52" s="1"/>
  <c r="AV51"/>
  <c r="BF51" s="1"/>
  <c r="AV48"/>
  <c r="AV47"/>
  <c r="AV46"/>
  <c r="AV45"/>
  <c r="AV44"/>
  <c r="AV43"/>
  <c r="AV42"/>
  <c r="AV41"/>
  <c r="AV22"/>
  <c r="AV34"/>
  <c r="AV33"/>
  <c r="AV32"/>
  <c r="AV31"/>
  <c r="AV30"/>
  <c r="AV29"/>
  <c r="AV28"/>
  <c r="AV27"/>
  <c r="AV26"/>
  <c r="AV25"/>
  <c r="AV24"/>
  <c r="AV23"/>
  <c r="AV21"/>
  <c r="AV20"/>
  <c r="AV17"/>
  <c r="AV19"/>
  <c r="AS50"/>
  <c r="AR50"/>
  <c r="AO50"/>
  <c r="AN50"/>
  <c r="AL50"/>
  <c r="AK50"/>
  <c r="AJ50"/>
  <c r="AI50"/>
  <c r="AH50"/>
  <c r="AG50"/>
  <c r="AF50"/>
  <c r="AE50"/>
  <c r="AD50"/>
  <c r="AC50"/>
  <c r="AB50"/>
  <c r="AA50"/>
  <c r="Z50"/>
  <c r="Y50"/>
  <c r="X50"/>
  <c r="AT49"/>
  <c r="AR49"/>
  <c r="AQ49"/>
  <c r="AP49"/>
  <c r="AO49"/>
  <c r="AN49"/>
  <c r="AM49"/>
  <c r="AL49"/>
  <c r="AK49"/>
  <c r="AJ49"/>
  <c r="AI49"/>
  <c r="AH49"/>
  <c r="AF49"/>
  <c r="AE49"/>
  <c r="AD49"/>
  <c r="AC49"/>
  <c r="AB49"/>
  <c r="AA49"/>
  <c r="Z49"/>
  <c r="Y49"/>
  <c r="X49"/>
  <c r="T18"/>
  <c r="S18"/>
  <c r="R18"/>
  <c r="Q18"/>
  <c r="P18"/>
  <c r="O18"/>
  <c r="N18"/>
  <c r="M18"/>
  <c r="L18"/>
  <c r="K18"/>
  <c r="J18"/>
  <c r="I18"/>
  <c r="H18"/>
  <c r="G18"/>
  <c r="F18"/>
  <c r="E18"/>
  <c r="T17"/>
  <c r="S17"/>
  <c r="R17"/>
  <c r="Q17"/>
  <c r="P17"/>
  <c r="O17"/>
  <c r="N17"/>
  <c r="M17"/>
  <c r="L17"/>
  <c r="K17"/>
  <c r="J17"/>
  <c r="I17"/>
  <c r="H17"/>
  <c r="G17"/>
  <c r="F17"/>
  <c r="E17"/>
  <c r="V36"/>
  <c r="V35"/>
  <c r="AT39"/>
  <c r="AT15" l="1"/>
  <c r="AT57" s="1"/>
  <c r="AT16"/>
  <c r="AT58" s="1"/>
  <c r="AV50"/>
  <c r="BF50" s="1"/>
  <c r="AV49"/>
  <c r="BF49" s="1"/>
  <c r="AT59" l="1"/>
  <c r="F40" l="1"/>
  <c r="F16" s="1"/>
  <c r="F58" s="1"/>
  <c r="G40"/>
  <c r="G16" s="1"/>
  <c r="G58" s="1"/>
  <c r="H40"/>
  <c r="H16" s="1"/>
  <c r="H58" s="1"/>
  <c r="I40"/>
  <c r="I16" s="1"/>
  <c r="I58" s="1"/>
  <c r="J40"/>
  <c r="J16" s="1"/>
  <c r="J58" s="1"/>
  <c r="K40"/>
  <c r="K16" s="1"/>
  <c r="K58" s="1"/>
  <c r="L40"/>
  <c r="L16" s="1"/>
  <c r="L58" s="1"/>
  <c r="M40"/>
  <c r="M16" s="1"/>
  <c r="M58" s="1"/>
  <c r="N40"/>
  <c r="N16" s="1"/>
  <c r="N58" s="1"/>
  <c r="O40"/>
  <c r="O16" s="1"/>
  <c r="O58" s="1"/>
  <c r="P40"/>
  <c r="P16" s="1"/>
  <c r="P58" s="1"/>
  <c r="Q40"/>
  <c r="Q16" s="1"/>
  <c r="Q58" s="1"/>
  <c r="R40"/>
  <c r="R16" s="1"/>
  <c r="R58" s="1"/>
  <c r="S40"/>
  <c r="S16" s="1"/>
  <c r="S58" s="1"/>
  <c r="T40"/>
  <c r="T16" s="1"/>
  <c r="T58" s="1"/>
  <c r="F39"/>
  <c r="F15" s="1"/>
  <c r="F57" s="1"/>
  <c r="G39"/>
  <c r="G15" s="1"/>
  <c r="G57" s="1"/>
  <c r="H39"/>
  <c r="H15" s="1"/>
  <c r="H57" s="1"/>
  <c r="I39"/>
  <c r="I15" s="1"/>
  <c r="I57" s="1"/>
  <c r="J39"/>
  <c r="J15" s="1"/>
  <c r="J57" s="1"/>
  <c r="K39"/>
  <c r="K15" s="1"/>
  <c r="K57" s="1"/>
  <c r="L39"/>
  <c r="L15" s="1"/>
  <c r="L57" s="1"/>
  <c r="M39"/>
  <c r="M15" s="1"/>
  <c r="M57" s="1"/>
  <c r="N39"/>
  <c r="N15" s="1"/>
  <c r="N57" s="1"/>
  <c r="O39"/>
  <c r="O15" s="1"/>
  <c r="O57" s="1"/>
  <c r="P39"/>
  <c r="P15" s="1"/>
  <c r="P57" s="1"/>
  <c r="Q39"/>
  <c r="Q15" s="1"/>
  <c r="Q57" s="1"/>
  <c r="R39"/>
  <c r="R15" s="1"/>
  <c r="R57" s="1"/>
  <c r="S39"/>
  <c r="S15" s="1"/>
  <c r="S57" s="1"/>
  <c r="T39"/>
  <c r="T15" s="1"/>
  <c r="T57" s="1"/>
  <c r="E40"/>
  <c r="E16" s="1"/>
  <c r="E58" s="1"/>
  <c r="E39"/>
  <c r="E15" s="1"/>
  <c r="E57" s="1"/>
  <c r="V20"/>
  <c r="BF20" s="1"/>
  <c r="V21"/>
  <c r="BF21" s="1"/>
  <c r="V22"/>
  <c r="BF22" s="1"/>
  <c r="Z16"/>
  <c r="Z58" s="1"/>
  <c r="AB16"/>
  <c r="AB58" s="1"/>
  <c r="AC16"/>
  <c r="AC58" s="1"/>
  <c r="AD16"/>
  <c r="AD58" s="1"/>
  <c r="AE16"/>
  <c r="AE58" s="1"/>
  <c r="AH16"/>
  <c r="AH58" s="1"/>
  <c r="AI16"/>
  <c r="AI58" s="1"/>
  <c r="AK16"/>
  <c r="AK58" s="1"/>
  <c r="AL16"/>
  <c r="AL58" s="1"/>
  <c r="AM16"/>
  <c r="AM58" s="1"/>
  <c r="AO16"/>
  <c r="AO58" s="1"/>
  <c r="AP16"/>
  <c r="AP58" s="1"/>
  <c r="X40"/>
  <c r="X16" s="1"/>
  <c r="X58" s="1"/>
  <c r="Y39"/>
  <c r="Y15" s="1"/>
  <c r="Y57" s="1"/>
  <c r="Z39"/>
  <c r="Z15" s="1"/>
  <c r="Z57" s="1"/>
  <c r="AA39"/>
  <c r="AA15" s="1"/>
  <c r="AA57" s="1"/>
  <c r="AB39"/>
  <c r="AC39"/>
  <c r="AC15" s="1"/>
  <c r="AC57" s="1"/>
  <c r="AD39"/>
  <c r="AD15" s="1"/>
  <c r="AD57" s="1"/>
  <c r="AE39"/>
  <c r="AE15" s="1"/>
  <c r="AE57" s="1"/>
  <c r="AF39"/>
  <c r="AF15" s="1"/>
  <c r="AF57" s="1"/>
  <c r="AG39"/>
  <c r="AG15" s="1"/>
  <c r="AG57" s="1"/>
  <c r="AH39"/>
  <c r="AH15" s="1"/>
  <c r="AH57" s="1"/>
  <c r="AI39"/>
  <c r="AI15" s="1"/>
  <c r="AI57" s="1"/>
  <c r="AJ39"/>
  <c r="AJ15" s="1"/>
  <c r="AJ57" s="1"/>
  <c r="AK39"/>
  <c r="AK15" s="1"/>
  <c r="AK57" s="1"/>
  <c r="AL39"/>
  <c r="AL15" s="1"/>
  <c r="AL57" s="1"/>
  <c r="AM39"/>
  <c r="AM15" s="1"/>
  <c r="AM57" s="1"/>
  <c r="AN39"/>
  <c r="AN15" s="1"/>
  <c r="AN57" s="1"/>
  <c r="AO39"/>
  <c r="AO15" s="1"/>
  <c r="AO57" s="1"/>
  <c r="AP39"/>
  <c r="AP15" s="1"/>
  <c r="AP57" s="1"/>
  <c r="AQ39"/>
  <c r="AQ15" s="1"/>
  <c r="AQ57" s="1"/>
  <c r="AR39"/>
  <c r="AR15" s="1"/>
  <c r="AR57" s="1"/>
  <c r="AS39"/>
  <c r="AS15" s="1"/>
  <c r="AS57" s="1"/>
  <c r="X39"/>
  <c r="X15" s="1"/>
  <c r="X57" s="1"/>
  <c r="V19"/>
  <c r="BF19" s="1"/>
  <c r="V23"/>
  <c r="BF23" s="1"/>
  <c r="V24"/>
  <c r="BF24" s="1"/>
  <c r="V25"/>
  <c r="BF25" s="1"/>
  <c r="V26"/>
  <c r="BF26" s="1"/>
  <c r="V27"/>
  <c r="BF27" s="1"/>
  <c r="V28"/>
  <c r="BF28" s="1"/>
  <c r="V29"/>
  <c r="BF29" s="1"/>
  <c r="V30"/>
  <c r="BF30" s="1"/>
  <c r="V31"/>
  <c r="BF31" s="1"/>
  <c r="V32"/>
  <c r="BF32" s="1"/>
  <c r="V33"/>
  <c r="BF33" s="1"/>
  <c r="V34"/>
  <c r="BF34" s="1"/>
  <c r="V37"/>
  <c r="BF37" s="1"/>
  <c r="V38"/>
  <c r="BF38" s="1"/>
  <c r="V41"/>
  <c r="BF41" s="1"/>
  <c r="V42"/>
  <c r="BF42" s="1"/>
  <c r="V43"/>
  <c r="BF43" s="1"/>
  <c r="V44"/>
  <c r="BF44" s="1"/>
  <c r="V45"/>
  <c r="BF45" s="1"/>
  <c r="V46"/>
  <c r="BF46" s="1"/>
  <c r="V47"/>
  <c r="BF47" s="1"/>
  <c r="V48"/>
  <c r="BF48" s="1"/>
  <c r="AJ16" l="1"/>
  <c r="AJ58" s="1"/>
  <c r="AF16"/>
  <c r="AF58" s="1"/>
  <c r="AR16"/>
  <c r="AR58" s="1"/>
  <c r="AN16"/>
  <c r="AN58" s="1"/>
  <c r="Y16"/>
  <c r="Y58" s="1"/>
  <c r="AA16"/>
  <c r="AA58" s="1"/>
  <c r="AS16"/>
  <c r="AS58" s="1"/>
  <c r="AV39"/>
  <c r="AB15"/>
  <c r="AB57" s="1"/>
  <c r="AG16"/>
  <c r="AG58" s="1"/>
  <c r="AQ16"/>
  <c r="AV40"/>
  <c r="AV18"/>
  <c r="U58"/>
  <c r="U57"/>
  <c r="V18"/>
  <c r="V39"/>
  <c r="V40"/>
  <c r="V17"/>
  <c r="BF17" s="1"/>
  <c r="BF39" l="1"/>
  <c r="AV57"/>
  <c r="AV15"/>
  <c r="BF40"/>
  <c r="AQ58"/>
  <c r="AV16"/>
  <c r="BF18"/>
  <c r="AG59"/>
  <c r="N59"/>
  <c r="Q59"/>
  <c r="R59"/>
  <c r="L59"/>
  <c r="J59"/>
  <c r="F59"/>
  <c r="U59"/>
  <c r="M59"/>
  <c r="I59"/>
  <c r="T59"/>
  <c r="S59"/>
  <c r="P59"/>
  <c r="H59"/>
  <c r="O59"/>
  <c r="K59"/>
  <c r="G59"/>
  <c r="Y59"/>
  <c r="AE59"/>
  <c r="AI59"/>
  <c r="AM59"/>
  <c r="Z59"/>
  <c r="AA59"/>
  <c r="AL59"/>
  <c r="AD59"/>
  <c r="AC59"/>
  <c r="AS59"/>
  <c r="X59"/>
  <c r="AK59"/>
  <c r="AJ59"/>
  <c r="AP59"/>
  <c r="V58"/>
  <c r="V16"/>
  <c r="V15"/>
  <c r="AB59"/>
  <c r="AO59"/>
  <c r="AR59"/>
  <c r="AH59"/>
  <c r="AF59"/>
  <c r="AN59"/>
  <c r="AQ59" l="1"/>
  <c r="AV59" s="1"/>
  <c r="AV58"/>
  <c r="BF58" s="1"/>
  <c r="BF15"/>
  <c r="BF16"/>
  <c r="V57" l="1"/>
  <c r="BF57" s="1"/>
  <c r="E59" l="1"/>
  <c r="V59" s="1"/>
  <c r="BF59" s="1"/>
  <c r="E89" i="10" l="1"/>
  <c r="X88"/>
  <c r="X76" s="1"/>
  <c r="E88"/>
  <c r="AO89"/>
  <c r="AO83" s="1"/>
  <c r="AO52" s="1"/>
  <c r="AO26" s="1"/>
  <c r="AO16" s="1"/>
  <c r="AO99" s="1"/>
  <c r="AM89"/>
  <c r="AM83" s="1"/>
  <c r="AM52" s="1"/>
  <c r="AM26" s="1"/>
  <c r="AM16" s="1"/>
  <c r="AM99" s="1"/>
  <c r="N88"/>
  <c r="P88"/>
  <c r="Z88"/>
  <c r="Z76" s="1"/>
  <c r="Z51" s="1"/>
  <c r="H88"/>
  <c r="H25" s="1"/>
  <c r="H15" s="1"/>
  <c r="H98" s="1"/>
  <c r="L88"/>
  <c r="AK89"/>
  <c r="AK83"/>
  <c r="AQ89"/>
  <c r="AQ83"/>
  <c r="AQ52" s="1"/>
  <c r="AQ26" s="1"/>
  <c r="AQ16" s="1"/>
  <c r="AQ99" s="1"/>
  <c r="Q89"/>
  <c r="X89"/>
  <c r="F88"/>
  <c r="AI89"/>
  <c r="AA89"/>
  <c r="AD88"/>
  <c r="AD76" s="1"/>
  <c r="AD51" s="1"/>
  <c r="Q88"/>
  <c r="AL83"/>
  <c r="AL89"/>
  <c r="AP89"/>
  <c r="AP83" s="1"/>
  <c r="AP52" s="1"/>
  <c r="AP26" s="1"/>
  <c r="AP16" s="1"/>
  <c r="AP99" s="1"/>
  <c r="S89"/>
  <c r="R88"/>
  <c r="R25" s="1"/>
  <c r="R15" s="1"/>
  <c r="R98" s="1"/>
  <c r="AT25"/>
  <c r="AT15" s="1"/>
  <c r="AT88"/>
  <c r="AO88"/>
  <c r="AS88"/>
  <c r="AS25" s="1"/>
  <c r="AS15" s="1"/>
  <c r="AS98" s="1"/>
  <c r="AS100" s="1"/>
  <c r="AE88"/>
  <c r="AE76" s="1"/>
  <c r="AE51" s="1"/>
  <c r="AG88"/>
  <c r="AG76" s="1"/>
  <c r="AG51" s="1"/>
  <c r="AM88"/>
  <c r="AE89"/>
  <c r="J88"/>
  <c r="AK88"/>
  <c r="F89"/>
  <c r="AC88"/>
  <c r="AC76" s="1"/>
  <c r="AC51" s="1"/>
  <c r="AI88"/>
  <c r="AD89"/>
  <c r="AH89"/>
  <c r="G88"/>
  <c r="K88"/>
  <c r="G89"/>
  <c r="I89"/>
  <c r="I26" s="1"/>
  <c r="I16" s="1"/>
  <c r="I99" s="1"/>
  <c r="AR25"/>
  <c r="AR15" s="1"/>
  <c r="AR98" s="1"/>
  <c r="AR100" s="1"/>
  <c r="AR88"/>
  <c r="P89"/>
  <c r="L89"/>
  <c r="H89"/>
  <c r="T88"/>
  <c r="T82" s="1"/>
  <c r="AC89"/>
  <c r="Y89"/>
  <c r="AF88"/>
  <c r="AF76" s="1"/>
  <c r="AF51" s="1"/>
  <c r="K89"/>
  <c r="AB88"/>
  <c r="AB76" s="1"/>
  <c r="AB51" s="1"/>
  <c r="AN88"/>
  <c r="O89"/>
  <c r="I88"/>
  <c r="Z89"/>
  <c r="Z26" s="1"/>
  <c r="Z16" s="1"/>
  <c r="Z99" s="1"/>
  <c r="U88"/>
  <c r="U82"/>
  <c r="AP88"/>
  <c r="AP25"/>
  <c r="AP15" s="1"/>
  <c r="AP98" s="1"/>
  <c r="AN89"/>
  <c r="AN83" s="1"/>
  <c r="AN52" s="1"/>
  <c r="AN26" s="1"/>
  <c r="AN16" s="1"/>
  <c r="AN99" s="1"/>
  <c r="AG89"/>
  <c r="AG26" s="1"/>
  <c r="AG16" s="1"/>
  <c r="AG99" s="1"/>
  <c r="M89"/>
  <c r="S88"/>
  <c r="M88"/>
  <c r="AJ88"/>
  <c r="AL88"/>
  <c r="AU88"/>
  <c r="AU25"/>
  <c r="AU15" s="1"/>
  <c r="AU98" s="1"/>
  <c r="AQ88"/>
  <c r="AQ25" s="1"/>
  <c r="AQ15" s="1"/>
  <c r="AQ98" s="1"/>
  <c r="AH88"/>
  <c r="Y88"/>
  <c r="Y76" s="1"/>
  <c r="Y51" s="1"/>
  <c r="AA88"/>
  <c r="AA76" s="1"/>
  <c r="AA51" s="1"/>
  <c r="AJ89"/>
  <c r="AJ83" s="1"/>
  <c r="AF89"/>
  <c r="AB89"/>
  <c r="AB26" s="1"/>
  <c r="AB16" s="1"/>
  <c r="AB99" s="1"/>
  <c r="R89"/>
  <c r="N89"/>
  <c r="J89"/>
  <c r="U89"/>
  <c r="U83" s="1"/>
  <c r="T89"/>
  <c r="T83" s="1"/>
  <c r="T77" s="1"/>
  <c r="O88"/>
  <c r="AQ100" l="1"/>
  <c r="U26"/>
  <c r="U16" s="1"/>
  <c r="U99" s="1"/>
  <c r="U100" s="1"/>
  <c r="U77"/>
  <c r="V77" s="1"/>
  <c r="AJ52"/>
  <c r="AJ26" s="1"/>
  <c r="AJ16" s="1"/>
  <c r="AJ99" s="1"/>
  <c r="U98"/>
  <c r="U76"/>
  <c r="AK25"/>
  <c r="AK15" s="1"/>
  <c r="AK98" s="1"/>
  <c r="AK76"/>
  <c r="AK51" s="1"/>
  <c r="AL52"/>
  <c r="AL26" s="1"/>
  <c r="AL16" s="1"/>
  <c r="AL99" s="1"/>
  <c r="AK52"/>
  <c r="AK26" s="1"/>
  <c r="AK16" s="1"/>
  <c r="AK99" s="1"/>
  <c r="X51"/>
  <c r="X25" s="1"/>
  <c r="T52"/>
  <c r="T26" s="1"/>
  <c r="T16" s="1"/>
  <c r="T99" s="1"/>
  <c r="AJ76"/>
  <c r="AJ51" s="1"/>
  <c r="AJ25" s="1"/>
  <c r="AJ15" s="1"/>
  <c r="AJ98" s="1"/>
  <c r="AH25"/>
  <c r="AH15" s="1"/>
  <c r="AH98" s="1"/>
  <c r="AH76"/>
  <c r="AH51" s="1"/>
  <c r="AL76"/>
  <c r="AL51" s="1"/>
  <c r="AL25" s="1"/>
  <c r="AL15" s="1"/>
  <c r="AL98" s="1"/>
  <c r="T76"/>
  <c r="AI25"/>
  <c r="AI15" s="1"/>
  <c r="AI98" s="1"/>
  <c r="AI76"/>
  <c r="AI51" s="1"/>
  <c r="AP100"/>
  <c r="AN25"/>
  <c r="AN15" s="1"/>
  <c r="AN98" s="1"/>
  <c r="AN100" s="1"/>
  <c r="AO25"/>
  <c r="AO15" s="1"/>
  <c r="AO98" s="1"/>
  <c r="AO100" s="1"/>
  <c r="AM25"/>
  <c r="AM15" s="1"/>
  <c r="AM98" s="1"/>
  <c r="AM100" s="1"/>
  <c r="AI26"/>
  <c r="AI16" s="1"/>
  <c r="AI99" s="1"/>
  <c r="AH26"/>
  <c r="AH16" s="1"/>
  <c r="AH99" s="1"/>
  <c r="AF26"/>
  <c r="AF16" s="1"/>
  <c r="AF99" s="1"/>
  <c r="AE26"/>
  <c r="AE16" s="1"/>
  <c r="AE99" s="1"/>
  <c r="AD26"/>
  <c r="AD16" s="1"/>
  <c r="AD99" s="1"/>
  <c r="AC26"/>
  <c r="AC16" s="1"/>
  <c r="AC99" s="1"/>
  <c r="AA26"/>
  <c r="AA16" s="1"/>
  <c r="AA99" s="1"/>
  <c r="Y26"/>
  <c r="Y16" s="1"/>
  <c r="Y99" s="1"/>
  <c r="AB25"/>
  <c r="AB15" s="1"/>
  <c r="AB98" s="1"/>
  <c r="AB100" s="1"/>
  <c r="AF25"/>
  <c r="AF15" s="1"/>
  <c r="AF98" s="1"/>
  <c r="AG25"/>
  <c r="AG15" s="1"/>
  <c r="AG98" s="1"/>
  <c r="AG100" s="1"/>
  <c r="AA25"/>
  <c r="AA15" s="1"/>
  <c r="AA98" s="1"/>
  <c r="Y25"/>
  <c r="Y15" s="1"/>
  <c r="Y98" s="1"/>
  <c r="AC25"/>
  <c r="AC15" s="1"/>
  <c r="AC98" s="1"/>
  <c r="AE25"/>
  <c r="AE15" s="1"/>
  <c r="AE98" s="1"/>
  <c r="AD25"/>
  <c r="AD15" s="1"/>
  <c r="AD98" s="1"/>
  <c r="Z25"/>
  <c r="Z15" s="1"/>
  <c r="Z98" s="1"/>
  <c r="Z100" s="1"/>
  <c r="R26"/>
  <c r="R16" s="1"/>
  <c r="R99" s="1"/>
  <c r="R100" s="1"/>
  <c r="P26"/>
  <c r="P16" s="1"/>
  <c r="P99" s="1"/>
  <c r="O26"/>
  <c r="O16" s="1"/>
  <c r="O99" s="1"/>
  <c r="M26"/>
  <c r="M16" s="1"/>
  <c r="M99" s="1"/>
  <c r="L26"/>
  <c r="L16" s="1"/>
  <c r="L99" s="1"/>
  <c r="S25"/>
  <c r="S15" s="1"/>
  <c r="S98" s="1"/>
  <c r="Q25"/>
  <c r="Q15" s="1"/>
  <c r="Q98" s="1"/>
  <c r="P25"/>
  <c r="P15" s="1"/>
  <c r="P98" s="1"/>
  <c r="O25"/>
  <c r="O15" s="1"/>
  <c r="O98" s="1"/>
  <c r="N25"/>
  <c r="N15" s="1"/>
  <c r="N98" s="1"/>
  <c r="M25"/>
  <c r="M15" s="1"/>
  <c r="M98" s="1"/>
  <c r="L25"/>
  <c r="L15" s="1"/>
  <c r="L98" s="1"/>
  <c r="K25"/>
  <c r="K15" s="1"/>
  <c r="K98" s="1"/>
  <c r="J25"/>
  <c r="J15" s="1"/>
  <c r="J98" s="1"/>
  <c r="I25"/>
  <c r="I15" s="1"/>
  <c r="I98" s="1"/>
  <c r="I100" s="1"/>
  <c r="G25"/>
  <c r="G15" s="1"/>
  <c r="G98" s="1"/>
  <c r="F25"/>
  <c r="F15" s="1"/>
  <c r="F98" s="1"/>
  <c r="H26"/>
  <c r="H16" s="1"/>
  <c r="H99" s="1"/>
  <c r="H100" s="1"/>
  <c r="S26"/>
  <c r="S16" s="1"/>
  <c r="S99" s="1"/>
  <c r="G26"/>
  <c r="G16" s="1"/>
  <c r="G99" s="1"/>
  <c r="Q26"/>
  <c r="Q16" s="1"/>
  <c r="Q99" s="1"/>
  <c r="N26"/>
  <c r="N16" s="1"/>
  <c r="N99" s="1"/>
  <c r="F26"/>
  <c r="F16" s="1"/>
  <c r="F99" s="1"/>
  <c r="K26"/>
  <c r="K16" s="1"/>
  <c r="K99" s="1"/>
  <c r="J26"/>
  <c r="J16" s="1"/>
  <c r="J99" s="1"/>
  <c r="AT98"/>
  <c r="AT100" s="1"/>
  <c r="X26"/>
  <c r="V88"/>
  <c r="AV88"/>
  <c r="E26"/>
  <c r="AV83"/>
  <c r="V82"/>
  <c r="V89"/>
  <c r="V83"/>
  <c r="AV89"/>
  <c r="AV82"/>
  <c r="AI100" l="1"/>
  <c r="AK100"/>
  <c r="AJ100"/>
  <c r="AL100"/>
  <c r="AV76"/>
  <c r="AH100"/>
  <c r="V76"/>
  <c r="T51"/>
  <c r="T25" s="1"/>
  <c r="T15" s="1"/>
  <c r="T98" s="1"/>
  <c r="T100" s="1"/>
  <c r="AF100"/>
  <c r="AE100"/>
  <c r="AD100"/>
  <c r="AV52"/>
  <c r="AC100"/>
  <c r="AA100"/>
  <c r="Y100"/>
  <c r="AV51"/>
  <c r="P100"/>
  <c r="J100"/>
  <c r="G100"/>
  <c r="O100"/>
  <c r="M100"/>
  <c r="L100"/>
  <c r="S100"/>
  <c r="Q100"/>
  <c r="N100"/>
  <c r="K100"/>
  <c r="F100"/>
  <c r="V52"/>
  <c r="BF83"/>
  <c r="BF88"/>
  <c r="BF82"/>
  <c r="X15"/>
  <c r="AV25"/>
  <c r="E25"/>
  <c r="BF89"/>
  <c r="E16"/>
  <c r="V26"/>
  <c r="AV26"/>
  <c r="X16"/>
  <c r="V51" l="1"/>
  <c r="BF51" s="1"/>
  <c r="BF52"/>
  <c r="BF26"/>
  <c r="X98"/>
  <c r="AV98" s="1"/>
  <c r="AV15"/>
  <c r="X99"/>
  <c r="AV16"/>
  <c r="AV99" s="1"/>
  <c r="V16"/>
  <c r="E99"/>
  <c r="V99" s="1"/>
  <c r="E15"/>
  <c r="V25"/>
  <c r="BF25" s="1"/>
  <c r="BF99" l="1"/>
  <c r="BF16"/>
  <c r="V15"/>
  <c r="BF15" s="1"/>
  <c r="E98"/>
  <c r="X100"/>
  <c r="AV100" s="1"/>
  <c r="E100" l="1"/>
  <c r="V100" s="1"/>
  <c r="BF100" s="1"/>
  <c r="V98"/>
  <c r="BF98" s="1"/>
  <c r="BF21" i="9"/>
  <c r="V21"/>
</calcChain>
</file>

<file path=xl/sharedStrings.xml><?xml version="1.0" encoding="utf-8"?>
<sst xmlns="http://schemas.openxmlformats.org/spreadsheetml/2006/main" count="670" uniqueCount="209">
  <si>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</si>
  <si>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</si>
  <si>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</si>
  <si>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</si>
  <si>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</si>
  <si>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</si>
  <si>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</si>
  <si>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</si>
  <si>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</si>
  <si>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</si>
  <si>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</si>
  <si>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</si>
  <si>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</si>
  <si>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</si>
  <si>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</si>
  <si>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</si>
  <si>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</si>
  <si>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</si>
  <si>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</si>
  <si>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</si>
  <si>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</si>
  <si>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</si>
  <si>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Иностранный язык</t>
  </si>
  <si>
    <t>История</t>
  </si>
  <si>
    <t>Базовые дисциплины</t>
  </si>
  <si>
    <t>Профильные дисциплины</t>
  </si>
  <si>
    <t>ОГСЭ.03</t>
  </si>
  <si>
    <t>ОГСЭ.04</t>
  </si>
  <si>
    <t>Профессиональный цикл</t>
  </si>
  <si>
    <t>Профессиональные модули</t>
  </si>
  <si>
    <t>ПМ.03</t>
  </si>
  <si>
    <t>МДК.03.01</t>
  </si>
  <si>
    <t>Учебная практика</t>
  </si>
  <si>
    <t>УТВЕРЖДАЮ</t>
  </si>
  <si>
    <t>КАЛЕНДАРНЫЙ УЧЕБНЫЙ ГРАФИК</t>
  </si>
  <si>
    <t>Форма обучения - очная</t>
  </si>
  <si>
    <t>2   к  у  р  с</t>
  </si>
  <si>
    <t>Всего часов</t>
  </si>
  <si>
    <t>Всего час. в неделю обязательной учебной нагрузки</t>
  </si>
  <si>
    <t>ОП.01</t>
  </si>
  <si>
    <t>ОП.03</t>
  </si>
  <si>
    <t>ОП.04</t>
  </si>
  <si>
    <t>1   к  у  р  с</t>
  </si>
  <si>
    <t>ОП</t>
  </si>
  <si>
    <t>Общеобразовательная подготовка</t>
  </si>
  <si>
    <t>Инотранный язык</t>
  </si>
  <si>
    <t>ПД</t>
  </si>
  <si>
    <t>ОГСЭ</t>
  </si>
  <si>
    <t>ПП</t>
  </si>
  <si>
    <t>ОП.07</t>
  </si>
  <si>
    <t>ОП.08</t>
  </si>
  <si>
    <t>ПМ</t>
  </si>
  <si>
    <t>Физическая культура</t>
  </si>
  <si>
    <t>П</t>
  </si>
  <si>
    <t>Профессиональная подгоовка</t>
  </si>
  <si>
    <t>Литература</t>
  </si>
  <si>
    <t>Общиы гуманитарный и социально-экономический цикл</t>
  </si>
  <si>
    <t>Производственная практика</t>
  </si>
  <si>
    <t>Общепрофессионыльные дисциплины</t>
  </si>
  <si>
    <t>ЕН.02</t>
  </si>
  <si>
    <t>ЕН.01</t>
  </si>
  <si>
    <t>ЕН</t>
  </si>
  <si>
    <t xml:space="preserve">     Май</t>
  </si>
  <si>
    <t xml:space="preserve">  31июл-26июл</t>
  </si>
  <si>
    <t>3 курс</t>
  </si>
  <si>
    <t>ПП.03.01.</t>
  </si>
  <si>
    <t>Директор ГБПОУ РО "РКИУ"</t>
  </si>
  <si>
    <t>Нормативный срок обучения - 3 года 10 месяцев</t>
  </si>
  <si>
    <t xml:space="preserve"> 5янв. – 11янв.</t>
  </si>
  <si>
    <t>ОУДб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</si>
  <si>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</si>
  <si>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</si>
  <si>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</si>
  <si>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</si>
  <si>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</si>
  <si>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</si>
  <si>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</si>
  <si>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</si>
  <si>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</si>
  <si>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ОУДп.02</t>
  </si>
  <si>
    <t>ОУДп.03</t>
  </si>
  <si>
    <t>Физическая куьтура</t>
  </si>
  <si>
    <t>Основы безопасности жизнедеятельности</t>
  </si>
  <si>
    <t>ОУДб.10</t>
  </si>
  <si>
    <t>Экология</t>
  </si>
  <si>
    <t>ОУДп.011</t>
  </si>
  <si>
    <t xml:space="preserve">Информатика </t>
  </si>
  <si>
    <t>ОУДд</t>
  </si>
  <si>
    <t>Дополнительные общеобразовательные дисциплины</t>
  </si>
  <si>
    <t>ОУДд.14</t>
  </si>
  <si>
    <t>ОУДд.15</t>
  </si>
  <si>
    <t>Технология</t>
  </si>
  <si>
    <t xml:space="preserve">Квалификация: </t>
  </si>
  <si>
    <t>Математический и общий естественнонаучный цикл</t>
  </si>
  <si>
    <t>ПМ.04</t>
  </si>
  <si>
    <t>___________________________В.И. Невзорова</t>
  </si>
  <si>
    <t xml:space="preserve">  29сент. -  5 окт.</t>
  </si>
  <si>
    <t>12 янв - 18янв</t>
  </si>
  <si>
    <t>30 мар – 5  апр.</t>
  </si>
  <si>
    <t>4 мая-10 мая</t>
  </si>
  <si>
    <t>1 июня-7 июня</t>
  </si>
  <si>
    <t>29 июн-05 июл</t>
  </si>
  <si>
    <t xml:space="preserve"> 3 нояб. -9 ноя</t>
  </si>
  <si>
    <t xml:space="preserve">  1сент. - 7 сент.</t>
  </si>
  <si>
    <t>1 дек. – 7 дек.</t>
  </si>
  <si>
    <t>29 дек. - 4 янв.</t>
  </si>
  <si>
    <t>2 фев. -8 фев.</t>
  </si>
  <si>
    <t>2 мар. –  8 мар.</t>
  </si>
  <si>
    <t xml:space="preserve"> 24 ав г-31 авг.</t>
  </si>
  <si>
    <t>ОП.05</t>
  </si>
  <si>
    <t>ПП.03</t>
  </si>
  <si>
    <t>ОП.09</t>
  </si>
  <si>
    <t>ОГСЭ.02</t>
  </si>
  <si>
    <t>ОП.02</t>
  </si>
  <si>
    <t>ПМ.01</t>
  </si>
  <si>
    <t>Физическая культ ура</t>
  </si>
  <si>
    <t>Химмия</t>
  </si>
  <si>
    <t>Обществознание (включая экономику и право)</t>
  </si>
  <si>
    <t>Биология</t>
  </si>
  <si>
    <t>Физика</t>
  </si>
  <si>
    <t>4 курс</t>
  </si>
  <si>
    <t>УП.04</t>
  </si>
  <si>
    <t>УП.05</t>
  </si>
  <si>
    <t>МДК.01.01</t>
  </si>
  <si>
    <t>Техник по компьютерным сетям</t>
  </si>
  <si>
    <t>по специальности среднего профессионального образования 09.02.02 «Компьютерные сети», базовой  подготовки</t>
  </si>
  <si>
    <t>Квалификация: Техник по компьютерным сетям</t>
  </si>
  <si>
    <t>по специальности среднего профессионального образования  09.02.02«Компьютерные сети», базовая  подготовки</t>
  </si>
  <si>
    <t>Элементы высшей математики</t>
  </si>
  <si>
    <t>Элементы математической логики</t>
  </si>
  <si>
    <t>Основы теории информации</t>
  </si>
  <si>
    <t>Технология физического уровня передачи информации</t>
  </si>
  <si>
    <t>Архитектура аппаратных средств</t>
  </si>
  <si>
    <t>Операционные системы</t>
  </si>
  <si>
    <t>ОП.06</t>
  </si>
  <si>
    <t>Электротехнические основы источников питания</t>
  </si>
  <si>
    <t>Технические средства информатизации</t>
  </si>
  <si>
    <t>ОП.010</t>
  </si>
  <si>
    <t>Инженерная компьютерная графика</t>
  </si>
  <si>
    <t>ОП.011</t>
  </si>
  <si>
    <t>Электротехнические  измерения</t>
  </si>
  <si>
    <t>Электротехника и электроника</t>
  </si>
  <si>
    <t>ОП.012</t>
  </si>
  <si>
    <t>Операционные системы Unix</t>
  </si>
  <si>
    <t>Участие в проектировании сетевой инфраструктуры</t>
  </si>
  <si>
    <t>Организация и принципы построения и функционирования компьютерных сетей</t>
  </si>
  <si>
    <t>по специальности среднего профессионального образования 09.02.02 "Компьютерные сети", базовой подготовки</t>
  </si>
  <si>
    <t xml:space="preserve">Квалификация:  Техник  по компьютерным сетям </t>
  </si>
  <si>
    <t>Метрология, стандартизация, сертификация и техническое регулирование</t>
  </si>
  <si>
    <t>Безопасность жизнедеятельности</t>
  </si>
  <si>
    <t>Организация, принципы построения и функционирования компьютерных сетей</t>
  </si>
  <si>
    <t>МДК.01.02</t>
  </si>
  <si>
    <t>Математический аппарат для построения компьютерных сетей</t>
  </si>
  <si>
    <t>Эксплуатация объектов сетевой инфраструктуры</t>
  </si>
  <si>
    <t>УП.03</t>
  </si>
  <si>
    <t>ПП.02</t>
  </si>
  <si>
    <t>Квалификация:Техник по компьютерным сетям</t>
  </si>
  <si>
    <t>ПП.01</t>
  </si>
  <si>
    <t>ПМ.02</t>
  </si>
  <si>
    <t>Организация сетевого администрирования</t>
  </si>
  <si>
    <t>МДК.02.01</t>
  </si>
  <si>
    <t>Програмное обеспечение компьютерных систем</t>
  </si>
  <si>
    <t>Организация администрирования компьютерных сетей</t>
  </si>
  <si>
    <t>МДК.03.02</t>
  </si>
  <si>
    <t>Безопасность функционирования информационных систем</t>
  </si>
  <si>
    <t xml:space="preserve">Основы программирования и баз данных </t>
  </si>
  <si>
    <t>ОП.013</t>
  </si>
  <si>
    <t>Экономика отрасли</t>
  </si>
  <si>
    <t>УП.01</t>
  </si>
  <si>
    <t>Програмное обеспечение компьютерных сетей</t>
  </si>
  <si>
    <t>МДК.02.02</t>
  </si>
  <si>
    <t>УП.00</t>
  </si>
  <si>
    <t>ПП.00</t>
  </si>
  <si>
    <t>Выполнение работ по профессии рабочих - Наладчик технологического оборудования</t>
  </si>
  <si>
    <t>МДК.04.01</t>
  </si>
  <si>
    <t>Настройка сетевого оборудования</t>
  </si>
  <si>
    <t>ОГСЭ.01</t>
  </si>
  <si>
    <t>Основы философии</t>
  </si>
  <si>
    <t>Математика</t>
  </si>
  <si>
    <t>Астрономия</t>
  </si>
  <si>
    <t>1 мар. –  7 мар.</t>
  </si>
  <si>
    <t>29 мар – 4 апр.</t>
  </si>
  <si>
    <t>3 мая- 9 мая</t>
  </si>
  <si>
    <t>31 мая-6 июня</t>
  </si>
  <si>
    <t>28 июн-04 июл</t>
  </si>
  <si>
    <t xml:space="preserve">  26июля -1 августа</t>
  </si>
  <si>
    <t xml:space="preserve"> 23 авг-31 авг.</t>
  </si>
  <si>
    <t>1 КУРС                                                          2019-2020 учебный год</t>
  </si>
  <si>
    <t>29 мар – 4  апр.</t>
  </si>
  <si>
    <t>3 мая-9 мая</t>
  </si>
  <si>
    <t>31 мая -6 июня</t>
  </si>
  <si>
    <t xml:space="preserve">  26июл-1 августа</t>
  </si>
  <si>
    <t xml:space="preserve"> 23 ав г-31 авг.</t>
  </si>
  <si>
    <t>государственное бюджетное профессиональное образовательное учреждение  Ростовской области "Ростовский-на-Дону колледж связи и информатики"</t>
  </si>
  <si>
    <t>Утверждаю</t>
  </si>
  <si>
    <t>Директор ГБПОУ РО "РКСИ"</t>
  </si>
  <si>
    <t>_____________________________С.Н. Горбунов</t>
  </si>
  <si>
    <t>2 КУРС                                               2020-2021 учебный год</t>
  </si>
  <si>
    <t>государственное бюджетное профессиональное образовательное учреждение  Ростовской области "Ростовский-на-Дону колледж свяи и информатики""</t>
  </si>
  <si>
    <t>Производственная (по профилю специальности) практика</t>
  </si>
  <si>
    <t>Производственная (преддипломная)практика</t>
  </si>
  <si>
    <t>ППП</t>
  </si>
  <si>
    <t>ДП</t>
  </si>
  <si>
    <t>Дипломное проектирование</t>
  </si>
  <si>
    <t>ГИА</t>
  </si>
  <si>
    <t>государственная итоговая аттестация</t>
  </si>
  <si>
    <t>3 КУРС                                                       2021-2022учебный год</t>
  </si>
  <si>
    <t>___________________________С.Н. Горбунов</t>
  </si>
  <si>
    <t>4 КУРС                                               2022-2023 учебный год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</si>
</sst>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theme="9" tint="0.79998168889431442"/>
      <name val="Times New Roman"/>
      <family val="1"/>
      <charset val="204"/>
    </font>
    <font>
      <sz val="8"/>
      <color theme="9" tint="0.79998168889431442"/>
      <name val="Times New Roman"/>
      <family val="1"/>
      <charset val="204"/>
    </font>
    <font>
      <sz val="11"/>
      <color theme="9" tint="0.7999816888943144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BEDFE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6" fillId="0" borderId="0" xfId="0" applyFont="1"/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4" xfId="0" applyBorder="1"/>
    <xf numFmtId="0" fontId="0" fillId="0" borderId="10" xfId="0" applyBorder="1"/>
    <xf numFmtId="0" fontId="0" fillId="0" borderId="6" xfId="0" applyBorder="1"/>
    <xf numFmtId="0" fontId="4" fillId="0" borderId="5" xfId="0" applyFont="1" applyBorder="1" applyAlignment="1">
      <alignment horizontal="center" wrapText="1"/>
    </xf>
    <xf numFmtId="0" fontId="6" fillId="0" borderId="0" xfId="0" applyFont="1" applyBorder="1"/>
    <xf numFmtId="0" fontId="0" fillId="0" borderId="0" xfId="0" applyBorder="1"/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3" fillId="0" borderId="13" xfId="1" applyFont="1" applyBorder="1" applyAlignment="1" applyProtection="1">
      <alignment horizont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1" fillId="0" borderId="0" xfId="0" applyFont="1" applyBorder="1"/>
    <xf numFmtId="164" fontId="6" fillId="0" borderId="0" xfId="0" applyNumberFormat="1" applyFont="1" applyBorder="1"/>
    <xf numFmtId="0" fontId="1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/>
    <xf numFmtId="0" fontId="4" fillId="3" borderId="5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 wrapText="1"/>
    </xf>
    <xf numFmtId="0" fontId="18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18" fillId="8" borderId="2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4" fillId="8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wrapText="1"/>
    </xf>
    <xf numFmtId="0" fontId="4" fillId="10" borderId="23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8" fillId="8" borderId="1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textRotation="90"/>
    </xf>
    <xf numFmtId="0" fontId="10" fillId="0" borderId="1" xfId="0" applyFont="1" applyBorder="1" applyAlignment="1">
      <alignment horizontal="center" textRotation="90"/>
    </xf>
    <xf numFmtId="0" fontId="10" fillId="0" borderId="11" xfId="0" applyFont="1" applyBorder="1" applyAlignment="1">
      <alignment textRotation="90"/>
    </xf>
    <xf numFmtId="0" fontId="10" fillId="0" borderId="5" xfId="0" applyFont="1" applyBorder="1" applyAlignment="1">
      <alignment horizontal="center" textRotation="90"/>
    </xf>
    <xf numFmtId="0" fontId="10" fillId="0" borderId="5" xfId="0" applyFont="1" applyBorder="1" applyAlignment="1">
      <alignment textRotation="90" wrapText="1"/>
    </xf>
    <xf numFmtId="0" fontId="10" fillId="0" borderId="1" xfId="0" applyFont="1" applyBorder="1" applyAlignment="1">
      <alignment textRotation="90" wrapText="1"/>
    </xf>
    <xf numFmtId="0" fontId="26" fillId="0" borderId="5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vertical="center" textRotation="89"/>
    </xf>
    <xf numFmtId="0" fontId="26" fillId="0" borderId="5" xfId="0" applyFont="1" applyBorder="1" applyAlignment="1">
      <alignment horizontal="center" vertical="center" textRotation="89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wrapText="1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23" fillId="11" borderId="5" xfId="0" applyFont="1" applyFill="1" applyBorder="1" applyAlignment="1">
      <alignment horizontal="center" wrapText="1"/>
    </xf>
    <xf numFmtId="0" fontId="4" fillId="11" borderId="5" xfId="0" applyFont="1" applyFill="1" applyBorder="1" applyAlignment="1">
      <alignment horizontal="center" wrapText="1"/>
    </xf>
    <xf numFmtId="0" fontId="12" fillId="11" borderId="5" xfId="0" applyFont="1" applyFill="1" applyBorder="1" applyAlignment="1">
      <alignment horizontal="center" wrapText="1"/>
    </xf>
    <xf numFmtId="0" fontId="4" fillId="11" borderId="24" xfId="0" applyFont="1" applyFill="1" applyBorder="1" applyAlignment="1">
      <alignment horizontal="center" wrapText="1"/>
    </xf>
    <xf numFmtId="0" fontId="15" fillId="0" borderId="7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4" fillId="0" borderId="5" xfId="0" applyFont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4" fillId="10" borderId="6" xfId="0" applyFont="1" applyFill="1" applyBorder="1" applyAlignment="1">
      <alignment horizontal="center" wrapText="1"/>
    </xf>
    <xf numFmtId="0" fontId="18" fillId="14" borderId="2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wrapText="1"/>
    </xf>
    <xf numFmtId="0" fontId="23" fillId="14" borderId="5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wrapText="1"/>
    </xf>
    <xf numFmtId="0" fontId="23" fillId="11" borderId="2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23" fillId="7" borderId="6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wrapText="1"/>
    </xf>
    <xf numFmtId="0" fontId="23" fillId="11" borderId="2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89"/>
    </xf>
    <xf numFmtId="0" fontId="18" fillId="5" borderId="7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27" fillId="4" borderId="7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28" fillId="11" borderId="5" xfId="0" applyFont="1" applyFill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11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15" fillId="0" borderId="0" xfId="0" applyFont="1" applyAlignment="1"/>
    <xf numFmtId="0" fontId="18" fillId="8" borderId="7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wrapText="1"/>
    </xf>
    <xf numFmtId="0" fontId="23" fillId="16" borderId="5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18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wrapText="1"/>
    </xf>
    <xf numFmtId="0" fontId="23" fillId="4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0" fillId="0" borderId="7" xfId="0" applyBorder="1" applyAlignment="1"/>
    <xf numFmtId="0" fontId="15" fillId="0" borderId="7" xfId="0" applyFont="1" applyBorder="1" applyAlignment="1"/>
    <xf numFmtId="0" fontId="4" fillId="7" borderId="4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1" xfId="0" applyBorder="1" applyAlignment="1"/>
    <xf numFmtId="0" fontId="1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12" fillId="7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8" fillId="9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9" borderId="4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12" fillId="9" borderId="4" xfId="0" applyFont="1" applyFill="1" applyBorder="1" applyAlignment="1">
      <alignment horizontal="center" wrapText="1"/>
    </xf>
    <xf numFmtId="0" fontId="12" fillId="9" borderId="6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23" fillId="7" borderId="4" xfId="0" applyFont="1" applyFill="1" applyBorder="1" applyAlignment="1">
      <alignment horizontal="center" wrapText="1"/>
    </xf>
    <xf numFmtId="0" fontId="23" fillId="7" borderId="6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23" fillId="9" borderId="4" xfId="0" applyFont="1" applyFill="1" applyBorder="1" applyAlignment="1">
      <alignment horizontal="center" wrapText="1"/>
    </xf>
    <xf numFmtId="0" fontId="23" fillId="9" borderId="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24" fillId="5" borderId="4" xfId="0" applyFont="1" applyFill="1" applyBorder="1" applyAlignment="1">
      <alignment horizontal="center" wrapText="1"/>
    </xf>
    <xf numFmtId="0" fontId="23" fillId="5" borderId="6" xfId="0" applyFont="1" applyFill="1" applyBorder="1" applyAlignment="1">
      <alignment horizontal="center" wrapText="1"/>
    </xf>
    <xf numFmtId="0" fontId="24" fillId="9" borderId="4" xfId="0" applyFont="1" applyFill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wrapText="1"/>
    </xf>
    <xf numFmtId="0" fontId="4" fillId="13" borderId="6" xfId="0" applyFont="1" applyFill="1" applyBorder="1" applyAlignment="1">
      <alignment horizontal="center" wrapText="1"/>
    </xf>
    <xf numFmtId="0" fontId="23" fillId="13" borderId="4" xfId="0" applyFont="1" applyFill="1" applyBorder="1" applyAlignment="1">
      <alignment horizontal="center" wrapText="1"/>
    </xf>
    <xf numFmtId="0" fontId="23" fillId="13" borderId="6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G156"/>
  <sheetViews>
    <sheetView tabSelected="1" zoomScale="85" zoomScaleNormal="85" zoomScaleSheetLayoutView="100" workbookViewId="0">
      <selection activeCell="BK10" sqref="BK10"/>
    </sheetView>
  </sheetViews>
  <sheetFormatPr defaultRowHeight="15"/>
  <cols>
    <col min="1" max="1" width="3.85546875" style="1" customWidth="1"/>
    <col min="2" max="2" width="8.140625" style="1" customWidth="1"/>
    <col min="3" max="3" width="18.28515625" style="1" customWidth="1"/>
    <col min="4" max="4" width="9.140625" style="1"/>
    <col min="5" max="5" width="4.7109375" customWidth="1"/>
    <col min="6" max="6" width="4.5703125" customWidth="1"/>
    <col min="7" max="8" width="4.7109375" customWidth="1"/>
    <col min="9" max="9" width="4" customWidth="1"/>
    <col min="10" max="10" width="4.7109375" customWidth="1"/>
    <col min="11" max="11" width="4.28515625" customWidth="1"/>
    <col min="12" max="12" width="4.42578125" customWidth="1"/>
    <col min="13" max="13" width="4.7109375" customWidth="1"/>
    <col min="14" max="14" width="4.42578125" customWidth="1"/>
    <col min="15" max="15" width="4.140625" customWidth="1"/>
    <col min="16" max="16" width="4.42578125" customWidth="1"/>
    <col min="17" max="18" width="4.7109375" customWidth="1"/>
    <col min="19" max="20" width="4" customWidth="1"/>
    <col min="21" max="21" width="3.5703125" customWidth="1"/>
    <col min="22" max="22" width="4.7109375" customWidth="1"/>
    <col min="23" max="23" width="5.28515625" customWidth="1"/>
    <col min="24" max="24" width="4.5703125" customWidth="1"/>
    <col min="25" max="26" width="5" customWidth="1"/>
    <col min="27" max="27" width="5.140625" customWidth="1"/>
    <col min="28" max="28" width="4.5703125" customWidth="1"/>
    <col min="29" max="29" width="4.28515625" customWidth="1"/>
    <col min="30" max="30" width="4.85546875" customWidth="1"/>
    <col min="31" max="31" width="4.28515625" customWidth="1"/>
    <col min="32" max="32" width="5" customWidth="1"/>
    <col min="33" max="33" width="4.140625" customWidth="1"/>
    <col min="34" max="34" width="4.7109375" customWidth="1"/>
    <col min="35" max="35" width="4.28515625" customWidth="1"/>
    <col min="36" max="36" width="4.85546875" customWidth="1"/>
    <col min="37" max="37" width="4.28515625" customWidth="1"/>
    <col min="38" max="38" width="4.5703125" customWidth="1"/>
    <col min="39" max="39" width="4.7109375" customWidth="1"/>
    <col min="40" max="40" width="5" customWidth="1"/>
    <col min="41" max="42" width="5.5703125" customWidth="1"/>
    <col min="43" max="43" width="5.42578125" customWidth="1"/>
    <col min="44" max="45" width="5.5703125" customWidth="1"/>
    <col min="46" max="46" width="5.42578125" customWidth="1"/>
    <col min="47" max="47" width="5.5703125" customWidth="1"/>
    <col min="48" max="48" width="7.42578125" customWidth="1"/>
    <col min="49" max="49" width="6.42578125" hidden="1" customWidth="1"/>
    <col min="50" max="52" width="2.5703125" hidden="1" customWidth="1"/>
    <col min="53" max="53" width="2.7109375" customWidth="1"/>
    <col min="54" max="54" width="0.28515625" customWidth="1"/>
    <col min="55" max="55" width="2.28515625" hidden="1" customWidth="1"/>
    <col min="56" max="56" width="2.140625" hidden="1" customWidth="1"/>
    <col min="57" max="57" width="2.85546875" customWidth="1"/>
    <col min="58" max="58" width="5.85546875" customWidth="1"/>
    <col min="59" max="59" width="8" hidden="1" customWidth="1"/>
  </cols>
  <sheetData>
    <row r="1" spans="1:59">
      <c r="AO1" s="214" t="s">
        <v>194</v>
      </c>
      <c r="AP1" s="214"/>
      <c r="AQ1" s="214"/>
      <c r="AR1" s="214"/>
      <c r="AS1" s="214"/>
      <c r="AT1" s="214"/>
      <c r="AU1" s="214"/>
      <c r="AV1" s="214"/>
      <c r="AW1" s="214"/>
      <c r="AX1" s="214"/>
      <c r="AY1" s="214"/>
    </row>
    <row r="2" spans="1:59">
      <c r="AM2" s="214" t="s">
        <v>195</v>
      </c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17"/>
      <c r="BC2" s="17"/>
      <c r="BD2" s="17"/>
      <c r="BE2" s="17"/>
      <c r="BF2" s="17"/>
    </row>
    <row r="3" spans="1:59">
      <c r="AO3" s="217" t="s">
        <v>196</v>
      </c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17"/>
    </row>
    <row r="4" spans="1:59">
      <c r="AO4" s="88"/>
      <c r="AP4" s="89"/>
      <c r="AQ4" s="89"/>
      <c r="AR4" s="219"/>
      <c r="AS4" s="220"/>
      <c r="AT4" s="220"/>
      <c r="AU4" s="220"/>
      <c r="AV4" s="89"/>
      <c r="AW4" s="89"/>
      <c r="AX4" s="89"/>
      <c r="AY4" s="89"/>
      <c r="AZ4" s="89"/>
      <c r="BA4" s="89"/>
      <c r="BB4" s="89"/>
      <c r="BC4" s="89"/>
      <c r="BD4" s="89"/>
      <c r="BE4" s="89"/>
    </row>
    <row r="5" spans="1:59">
      <c r="I5" s="214" t="s">
        <v>34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17"/>
      <c r="AK5" s="17"/>
      <c r="AL5" s="17"/>
      <c r="AM5" s="17"/>
      <c r="AO5" s="15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9">
      <c r="A6" s="215" t="s">
        <v>193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</row>
    <row r="7" spans="1:59">
      <c r="B7" s="215" t="s">
        <v>125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</row>
    <row r="8" spans="1:59" ht="36.7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21" t="s">
        <v>92</v>
      </c>
      <c r="V8" s="222"/>
      <c r="W8" s="222"/>
      <c r="X8" s="222"/>
      <c r="Y8" s="222"/>
      <c r="Z8" s="221" t="s">
        <v>124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19"/>
      <c r="AN8" s="215" t="s">
        <v>35</v>
      </c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19"/>
      <c r="BB8" s="19"/>
      <c r="BC8" s="19"/>
    </row>
    <row r="9" spans="1:59" ht="19.5" thickBot="1">
      <c r="B9" s="192" t="s">
        <v>67</v>
      </c>
      <c r="C9" s="191"/>
      <c r="D9" s="191"/>
      <c r="E9" s="191"/>
      <c r="F9" s="191"/>
      <c r="G9" s="191"/>
      <c r="H9" s="191"/>
      <c r="I9" s="191"/>
      <c r="J9" s="191"/>
      <c r="K9" s="191"/>
      <c r="L9" s="20"/>
      <c r="M9" s="190" t="s">
        <v>187</v>
      </c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8"/>
      <c r="AI9" s="18"/>
      <c r="AJ9" s="18"/>
      <c r="AK9" s="18"/>
      <c r="AL9" s="18"/>
      <c r="AM9" s="18"/>
      <c r="AN9" s="19"/>
      <c r="AO9" s="19"/>
      <c r="AP9" s="19"/>
      <c r="AQ9" s="18"/>
      <c r="AR9" s="19"/>
      <c r="AS9" s="19"/>
      <c r="AT9" s="19"/>
      <c r="AU9" s="19"/>
      <c r="AV9" s="18"/>
      <c r="AW9" s="18"/>
      <c r="AX9" s="18"/>
      <c r="AY9" s="18"/>
      <c r="AZ9" s="18"/>
      <c r="BA9" s="18"/>
      <c r="BB9" s="18"/>
      <c r="BC9" s="18"/>
    </row>
    <row r="10" spans="1:59" ht="84.75" customHeight="1" thickBot="1">
      <c r="A10" s="198" t="s">
        <v>0</v>
      </c>
      <c r="B10" s="198" t="s">
        <v>1</v>
      </c>
      <c r="C10" s="198" t="s">
        <v>2</v>
      </c>
      <c r="D10" s="198" t="s">
        <v>3</v>
      </c>
      <c r="E10" s="97" t="s">
        <v>103</v>
      </c>
      <c r="F10" s="207" t="s">
        <v>4</v>
      </c>
      <c r="G10" s="209"/>
      <c r="H10" s="210"/>
      <c r="I10" s="98" t="s">
        <v>96</v>
      </c>
      <c r="J10" s="207" t="s">
        <v>5</v>
      </c>
      <c r="K10" s="209"/>
      <c r="L10" s="209"/>
      <c r="M10" s="223"/>
      <c r="N10" s="99" t="s">
        <v>102</v>
      </c>
      <c r="O10" s="207" t="s">
        <v>6</v>
      </c>
      <c r="P10" s="224"/>
      <c r="Q10" s="223"/>
      <c r="R10" s="99" t="s">
        <v>104</v>
      </c>
      <c r="S10" s="209" t="s">
        <v>7</v>
      </c>
      <c r="T10" s="208"/>
      <c r="U10" s="213"/>
      <c r="V10" s="100" t="s">
        <v>105</v>
      </c>
      <c r="W10" s="100" t="s">
        <v>68</v>
      </c>
      <c r="X10" s="99" t="s">
        <v>97</v>
      </c>
      <c r="Y10" s="211" t="s">
        <v>8</v>
      </c>
      <c r="Z10" s="212"/>
      <c r="AA10" s="101" t="s">
        <v>106</v>
      </c>
      <c r="AB10" s="207" t="s">
        <v>9</v>
      </c>
      <c r="AC10" s="209"/>
      <c r="AD10" s="210"/>
      <c r="AE10" s="101" t="s">
        <v>180</v>
      </c>
      <c r="AF10" s="207" t="s">
        <v>10</v>
      </c>
      <c r="AG10" s="208"/>
      <c r="AH10" s="208"/>
      <c r="AI10" s="102" t="s">
        <v>188</v>
      </c>
      <c r="AJ10" s="207" t="s">
        <v>11</v>
      </c>
      <c r="AK10" s="224"/>
      <c r="AL10" s="224"/>
      <c r="AM10" s="224"/>
      <c r="AN10" s="103" t="s">
        <v>189</v>
      </c>
      <c r="AO10" s="250" t="s">
        <v>62</v>
      </c>
      <c r="AP10" s="250"/>
      <c r="AQ10" s="251"/>
      <c r="AR10" s="96" t="s">
        <v>190</v>
      </c>
      <c r="AS10" s="207" t="s">
        <v>12</v>
      </c>
      <c r="AT10" s="208"/>
      <c r="AU10" s="208"/>
      <c r="AV10" s="104" t="s">
        <v>184</v>
      </c>
      <c r="AW10" s="207" t="s">
        <v>13</v>
      </c>
      <c r="AX10" s="252"/>
      <c r="AY10" s="252"/>
      <c r="AZ10" s="253"/>
      <c r="BA10" s="97" t="s">
        <v>191</v>
      </c>
      <c r="BB10" s="207" t="s">
        <v>14</v>
      </c>
      <c r="BC10" s="209"/>
      <c r="BD10" s="210"/>
      <c r="BE10" s="97" t="s">
        <v>192</v>
      </c>
      <c r="BF10" s="101" t="s">
        <v>37</v>
      </c>
      <c r="BG10" s="23" t="s">
        <v>37</v>
      </c>
    </row>
    <row r="11" spans="1:59" ht="16.5" thickBot="1">
      <c r="A11" s="198"/>
      <c r="B11" s="198"/>
      <c r="C11" s="198"/>
      <c r="D11" s="198"/>
      <c r="E11" s="201" t="s">
        <v>15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3"/>
      <c r="BF11" s="9"/>
    </row>
    <row r="12" spans="1:59" ht="20.100000000000001" customHeight="1" thickBot="1">
      <c r="A12" s="198"/>
      <c r="B12" s="198"/>
      <c r="C12" s="198"/>
      <c r="D12" s="198"/>
      <c r="E12" s="35">
        <v>35</v>
      </c>
      <c r="F12" s="36">
        <v>36</v>
      </c>
      <c r="G12" s="36">
        <v>37</v>
      </c>
      <c r="H12" s="36">
        <v>38</v>
      </c>
      <c r="I12" s="36">
        <v>39</v>
      </c>
      <c r="J12" s="36">
        <v>40</v>
      </c>
      <c r="K12" s="36">
        <v>41</v>
      </c>
      <c r="L12" s="37">
        <v>42</v>
      </c>
      <c r="M12" s="37">
        <v>43</v>
      </c>
      <c r="N12" s="37">
        <v>44</v>
      </c>
      <c r="O12" s="37">
        <v>45</v>
      </c>
      <c r="P12" s="37">
        <v>46</v>
      </c>
      <c r="Q12" s="37">
        <v>47</v>
      </c>
      <c r="R12" s="37">
        <v>48</v>
      </c>
      <c r="S12" s="37">
        <v>49</v>
      </c>
      <c r="T12" s="37">
        <v>50</v>
      </c>
      <c r="U12" s="37">
        <v>51</v>
      </c>
      <c r="V12" s="37">
        <v>52</v>
      </c>
      <c r="W12" s="37">
        <v>1</v>
      </c>
      <c r="X12" s="37">
        <v>2</v>
      </c>
      <c r="Y12" s="37">
        <v>3</v>
      </c>
      <c r="Z12" s="37">
        <v>4</v>
      </c>
      <c r="AA12" s="37">
        <v>5</v>
      </c>
      <c r="AB12" s="37">
        <v>6</v>
      </c>
      <c r="AC12" s="37">
        <v>7</v>
      </c>
      <c r="AD12" s="37">
        <v>8</v>
      </c>
      <c r="AE12" s="37">
        <v>9</v>
      </c>
      <c r="AF12" s="37">
        <v>10</v>
      </c>
      <c r="AG12" s="37">
        <v>11</v>
      </c>
      <c r="AH12" s="36">
        <v>12</v>
      </c>
      <c r="AI12" s="36">
        <v>13</v>
      </c>
      <c r="AJ12" s="36">
        <v>14</v>
      </c>
      <c r="AK12" s="36">
        <v>15</v>
      </c>
      <c r="AL12" s="37">
        <v>16</v>
      </c>
      <c r="AM12" s="36">
        <v>17</v>
      </c>
      <c r="AN12" s="36">
        <v>18</v>
      </c>
      <c r="AO12" s="36">
        <v>19</v>
      </c>
      <c r="AP12" s="36">
        <v>20</v>
      </c>
      <c r="AQ12" s="36">
        <v>21</v>
      </c>
      <c r="AR12" s="36">
        <v>22</v>
      </c>
      <c r="AS12" s="36">
        <v>23</v>
      </c>
      <c r="AT12" s="36">
        <v>24</v>
      </c>
      <c r="AU12" s="36">
        <v>25</v>
      </c>
      <c r="AV12" s="38">
        <v>26</v>
      </c>
      <c r="AW12" s="36">
        <v>27</v>
      </c>
      <c r="AX12" s="36">
        <v>28</v>
      </c>
      <c r="AY12" s="36">
        <v>29</v>
      </c>
      <c r="AZ12" s="36">
        <v>30</v>
      </c>
      <c r="BA12" s="36">
        <v>31</v>
      </c>
      <c r="BB12" s="36">
        <v>32</v>
      </c>
      <c r="BC12" s="36">
        <v>33</v>
      </c>
      <c r="BD12" s="36">
        <v>34</v>
      </c>
      <c r="BE12" s="39">
        <v>35</v>
      </c>
      <c r="BF12" s="10"/>
    </row>
    <row r="13" spans="1:59" ht="20.100000000000001" customHeight="1" thickBot="1">
      <c r="A13" s="198"/>
      <c r="B13" s="198"/>
      <c r="C13" s="198"/>
      <c r="D13" s="198"/>
      <c r="E13" s="204" t="s">
        <v>16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10"/>
    </row>
    <row r="14" spans="1:59" ht="20.100000000000001" customHeight="1" thickBot="1">
      <c r="A14" s="198"/>
      <c r="B14" s="198"/>
      <c r="C14" s="198"/>
      <c r="D14" s="19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1</v>
      </c>
      <c r="Y14" s="5">
        <v>2</v>
      </c>
      <c r="Z14" s="5">
        <v>3</v>
      </c>
      <c r="AA14" s="5">
        <v>4</v>
      </c>
      <c r="AB14" s="5">
        <v>5</v>
      </c>
      <c r="AC14" s="5">
        <v>6</v>
      </c>
      <c r="AD14" s="5">
        <v>7</v>
      </c>
      <c r="AE14" s="5">
        <v>8</v>
      </c>
      <c r="AF14" s="5">
        <v>9</v>
      </c>
      <c r="AG14" s="5">
        <v>10</v>
      </c>
      <c r="AH14" s="5">
        <v>11</v>
      </c>
      <c r="AI14" s="5">
        <v>12</v>
      </c>
      <c r="AJ14" s="5">
        <v>13</v>
      </c>
      <c r="AK14" s="5">
        <v>14</v>
      </c>
      <c r="AL14" s="5">
        <v>15</v>
      </c>
      <c r="AM14" s="5">
        <v>16</v>
      </c>
      <c r="AN14" s="5">
        <v>17</v>
      </c>
      <c r="AO14" s="5">
        <v>18</v>
      </c>
      <c r="AP14" s="5">
        <v>19</v>
      </c>
      <c r="AQ14" s="5">
        <v>20</v>
      </c>
      <c r="AR14" s="5">
        <v>21</v>
      </c>
      <c r="AS14" s="5">
        <v>22</v>
      </c>
      <c r="AT14" s="5">
        <v>23</v>
      </c>
      <c r="AU14" s="4">
        <v>24</v>
      </c>
      <c r="AV14" s="25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45" t="s">
        <v>42</v>
      </c>
      <c r="B15" s="226" t="s">
        <v>43</v>
      </c>
      <c r="C15" s="225" t="s">
        <v>44</v>
      </c>
      <c r="D15" s="71" t="s">
        <v>17</v>
      </c>
      <c r="E15" s="72">
        <f>E17+E39+E49</f>
        <v>36</v>
      </c>
      <c r="F15" s="72">
        <f t="shared" ref="F15:T15" si="0">F17+F39+F49</f>
        <v>36</v>
      </c>
      <c r="G15" s="72">
        <f t="shared" si="0"/>
        <v>36</v>
      </c>
      <c r="H15" s="72">
        <f t="shared" si="0"/>
        <v>36</v>
      </c>
      <c r="I15" s="72">
        <f t="shared" si="0"/>
        <v>36</v>
      </c>
      <c r="J15" s="72">
        <f t="shared" si="0"/>
        <v>36</v>
      </c>
      <c r="K15" s="72">
        <f t="shared" si="0"/>
        <v>36</v>
      </c>
      <c r="L15" s="72">
        <f t="shared" si="0"/>
        <v>36</v>
      </c>
      <c r="M15" s="72">
        <f t="shared" si="0"/>
        <v>36</v>
      </c>
      <c r="N15" s="72">
        <f t="shared" si="0"/>
        <v>36</v>
      </c>
      <c r="O15" s="72">
        <f t="shared" si="0"/>
        <v>36</v>
      </c>
      <c r="P15" s="72">
        <f t="shared" si="0"/>
        <v>36</v>
      </c>
      <c r="Q15" s="72">
        <f t="shared" si="0"/>
        <v>36</v>
      </c>
      <c r="R15" s="72">
        <f t="shared" si="0"/>
        <v>36</v>
      </c>
      <c r="S15" s="72">
        <f t="shared" si="0"/>
        <v>36</v>
      </c>
      <c r="T15" s="72">
        <f t="shared" si="0"/>
        <v>36</v>
      </c>
      <c r="U15" s="110"/>
      <c r="V15" s="107">
        <f t="shared" ref="V15:V59" si="1">SUM(E15:U15)</f>
        <v>576</v>
      </c>
      <c r="W15" s="108"/>
      <c r="X15" s="72">
        <f>X17+X39+X49</f>
        <v>36</v>
      </c>
      <c r="Y15" s="72">
        <f t="shared" ref="Y15:AT15" si="2">Y17+Y39+Y49</f>
        <v>36</v>
      </c>
      <c r="Z15" s="72">
        <f t="shared" si="2"/>
        <v>36</v>
      </c>
      <c r="AA15" s="72">
        <f t="shared" si="2"/>
        <v>36</v>
      </c>
      <c r="AB15" s="72">
        <f t="shared" si="2"/>
        <v>36</v>
      </c>
      <c r="AC15" s="72">
        <f t="shared" si="2"/>
        <v>36</v>
      </c>
      <c r="AD15" s="72">
        <f t="shared" si="2"/>
        <v>36</v>
      </c>
      <c r="AE15" s="72">
        <f t="shared" si="2"/>
        <v>36</v>
      </c>
      <c r="AF15" s="72">
        <f t="shared" si="2"/>
        <v>36</v>
      </c>
      <c r="AG15" s="72">
        <f t="shared" si="2"/>
        <v>36</v>
      </c>
      <c r="AH15" s="72">
        <f t="shared" si="2"/>
        <v>36</v>
      </c>
      <c r="AI15" s="72">
        <f t="shared" si="2"/>
        <v>36</v>
      </c>
      <c r="AJ15" s="72">
        <f t="shared" si="2"/>
        <v>36</v>
      </c>
      <c r="AK15" s="72">
        <f t="shared" si="2"/>
        <v>36</v>
      </c>
      <c r="AL15" s="72">
        <f t="shared" si="2"/>
        <v>36</v>
      </c>
      <c r="AM15" s="72">
        <f t="shared" si="2"/>
        <v>36</v>
      </c>
      <c r="AN15" s="72">
        <f t="shared" si="2"/>
        <v>36</v>
      </c>
      <c r="AO15" s="72">
        <f t="shared" si="2"/>
        <v>36</v>
      </c>
      <c r="AP15" s="72">
        <f t="shared" si="2"/>
        <v>36</v>
      </c>
      <c r="AQ15" s="72">
        <f t="shared" si="2"/>
        <v>36</v>
      </c>
      <c r="AR15" s="72">
        <f t="shared" si="2"/>
        <v>36</v>
      </c>
      <c r="AS15" s="72">
        <f t="shared" si="2"/>
        <v>36</v>
      </c>
      <c r="AT15" s="72">
        <f t="shared" si="2"/>
        <v>36</v>
      </c>
      <c r="AU15" s="82"/>
      <c r="AV15" s="45">
        <f t="shared" ref="AV15:AV18" si="3">SUM(X15:AT15)</f>
        <v>828</v>
      </c>
      <c r="AW15" s="45"/>
      <c r="AX15" s="45"/>
      <c r="AY15" s="45"/>
      <c r="AZ15" s="45"/>
      <c r="BA15" s="45"/>
      <c r="BB15" s="45"/>
      <c r="BC15" s="45"/>
      <c r="BD15" s="45"/>
      <c r="BE15" s="45"/>
      <c r="BF15" s="45">
        <f>V15+AV15</f>
        <v>1404</v>
      </c>
    </row>
    <row r="16" spans="1:59" ht="18" customHeight="1" thickBot="1">
      <c r="A16" s="246"/>
      <c r="B16" s="226"/>
      <c r="C16" s="225"/>
      <c r="D16" s="71" t="s">
        <v>18</v>
      </c>
      <c r="E16" s="72">
        <f>E18+E40+E50</f>
        <v>18</v>
      </c>
      <c r="F16" s="72">
        <f t="shared" ref="F16:T16" si="4">F18+F40+F50</f>
        <v>18</v>
      </c>
      <c r="G16" s="72">
        <f t="shared" si="4"/>
        <v>18</v>
      </c>
      <c r="H16" s="72">
        <f t="shared" si="4"/>
        <v>18</v>
      </c>
      <c r="I16" s="72">
        <f t="shared" si="4"/>
        <v>18</v>
      </c>
      <c r="J16" s="72">
        <f t="shared" si="4"/>
        <v>18</v>
      </c>
      <c r="K16" s="72">
        <f t="shared" si="4"/>
        <v>18</v>
      </c>
      <c r="L16" s="72">
        <f t="shared" si="4"/>
        <v>18</v>
      </c>
      <c r="M16" s="72">
        <f t="shared" si="4"/>
        <v>18</v>
      </c>
      <c r="N16" s="72">
        <f t="shared" si="4"/>
        <v>18</v>
      </c>
      <c r="O16" s="72">
        <f t="shared" si="4"/>
        <v>18</v>
      </c>
      <c r="P16" s="72">
        <f t="shared" si="4"/>
        <v>18</v>
      </c>
      <c r="Q16" s="72">
        <f t="shared" si="4"/>
        <v>18</v>
      </c>
      <c r="R16" s="72">
        <f t="shared" si="4"/>
        <v>18</v>
      </c>
      <c r="S16" s="72">
        <f t="shared" si="4"/>
        <v>18</v>
      </c>
      <c r="T16" s="72">
        <f t="shared" si="4"/>
        <v>18</v>
      </c>
      <c r="U16" s="110"/>
      <c r="V16" s="107">
        <f t="shared" si="1"/>
        <v>288</v>
      </c>
      <c r="W16" s="108"/>
      <c r="X16" s="72">
        <f>X18+X40+X50</f>
        <v>18</v>
      </c>
      <c r="Y16" s="72">
        <f t="shared" ref="Y16:AT16" si="5">Y18+Y40+Y50</f>
        <v>18</v>
      </c>
      <c r="Z16" s="72">
        <f t="shared" si="5"/>
        <v>18</v>
      </c>
      <c r="AA16" s="72">
        <f t="shared" si="5"/>
        <v>18</v>
      </c>
      <c r="AB16" s="72">
        <f t="shared" si="5"/>
        <v>18</v>
      </c>
      <c r="AC16" s="72">
        <f t="shared" si="5"/>
        <v>18</v>
      </c>
      <c r="AD16" s="72">
        <f t="shared" si="5"/>
        <v>18</v>
      </c>
      <c r="AE16" s="72">
        <f t="shared" si="5"/>
        <v>18</v>
      </c>
      <c r="AF16" s="72">
        <f t="shared" si="5"/>
        <v>18</v>
      </c>
      <c r="AG16" s="72">
        <f t="shared" si="5"/>
        <v>18</v>
      </c>
      <c r="AH16" s="72">
        <f t="shared" si="5"/>
        <v>18</v>
      </c>
      <c r="AI16" s="72">
        <f t="shared" si="5"/>
        <v>18</v>
      </c>
      <c r="AJ16" s="72">
        <f t="shared" si="5"/>
        <v>18</v>
      </c>
      <c r="AK16" s="72">
        <f t="shared" si="5"/>
        <v>18</v>
      </c>
      <c r="AL16" s="72">
        <f t="shared" si="5"/>
        <v>18</v>
      </c>
      <c r="AM16" s="72">
        <f t="shared" si="5"/>
        <v>18</v>
      </c>
      <c r="AN16" s="72">
        <f t="shared" si="5"/>
        <v>18</v>
      </c>
      <c r="AO16" s="72">
        <f t="shared" si="5"/>
        <v>18</v>
      </c>
      <c r="AP16" s="72">
        <f t="shared" si="5"/>
        <v>18</v>
      </c>
      <c r="AQ16" s="72">
        <f t="shared" si="5"/>
        <v>18</v>
      </c>
      <c r="AR16" s="72">
        <f t="shared" si="5"/>
        <v>18</v>
      </c>
      <c r="AS16" s="72">
        <f t="shared" si="5"/>
        <v>18</v>
      </c>
      <c r="AT16" s="72">
        <f t="shared" si="5"/>
        <v>18</v>
      </c>
      <c r="AU16" s="82"/>
      <c r="AV16" s="45">
        <f t="shared" si="3"/>
        <v>414</v>
      </c>
      <c r="AW16" s="45"/>
      <c r="AX16" s="45"/>
      <c r="AY16" s="45"/>
      <c r="AZ16" s="45"/>
      <c r="BA16" s="45"/>
      <c r="BB16" s="45"/>
      <c r="BC16" s="45"/>
      <c r="BD16" s="45"/>
      <c r="BE16" s="45"/>
      <c r="BF16" s="45">
        <f t="shared" ref="BF16:BF30" si="6">V16+AV16</f>
        <v>702</v>
      </c>
    </row>
    <row r="17" spans="1:58" ht="18" customHeight="1" thickBot="1">
      <c r="A17" s="246"/>
      <c r="B17" s="196" t="s">
        <v>69</v>
      </c>
      <c r="C17" s="196" t="s">
        <v>24</v>
      </c>
      <c r="D17" s="61" t="s">
        <v>17</v>
      </c>
      <c r="E17" s="63">
        <f>E19+E21+E23+E25+E27+E29+E31+E33+E35+E37</f>
        <v>24</v>
      </c>
      <c r="F17" s="63">
        <f t="shared" ref="F17:T17" si="7">F19+F21+F23+F25+F27+F29+F31+F33+F35+F37</f>
        <v>24</v>
      </c>
      <c r="G17" s="63">
        <f t="shared" si="7"/>
        <v>24</v>
      </c>
      <c r="H17" s="63">
        <f t="shared" si="7"/>
        <v>24</v>
      </c>
      <c r="I17" s="63">
        <f t="shared" si="7"/>
        <v>25</v>
      </c>
      <c r="J17" s="63">
        <f t="shared" si="7"/>
        <v>24</v>
      </c>
      <c r="K17" s="63">
        <f t="shared" si="7"/>
        <v>25</v>
      </c>
      <c r="L17" s="63">
        <f t="shared" si="7"/>
        <v>24</v>
      </c>
      <c r="M17" s="63">
        <f t="shared" si="7"/>
        <v>24</v>
      </c>
      <c r="N17" s="63">
        <f t="shared" si="7"/>
        <v>24</v>
      </c>
      <c r="O17" s="63">
        <f t="shared" si="7"/>
        <v>24</v>
      </c>
      <c r="P17" s="63">
        <f t="shared" si="7"/>
        <v>24</v>
      </c>
      <c r="Q17" s="63">
        <f t="shared" si="7"/>
        <v>24</v>
      </c>
      <c r="R17" s="63">
        <f t="shared" si="7"/>
        <v>24</v>
      </c>
      <c r="S17" s="63">
        <f t="shared" si="7"/>
        <v>24</v>
      </c>
      <c r="T17" s="63">
        <f t="shared" si="7"/>
        <v>24</v>
      </c>
      <c r="U17" s="94"/>
      <c r="V17" s="107">
        <f t="shared" si="1"/>
        <v>386</v>
      </c>
      <c r="W17" s="108"/>
      <c r="X17" s="63">
        <f>X19+X21+X23+X25+X27+X29+X31+X33+X35+X37</f>
        <v>21</v>
      </c>
      <c r="Y17" s="63">
        <f t="shared" ref="Y17:AT17" si="8">Y19+Y21+Y23+Y25+Y27+Y29+Y31+Y33+Y35+Y37</f>
        <v>22</v>
      </c>
      <c r="Z17" s="63">
        <f t="shared" si="8"/>
        <v>21</v>
      </c>
      <c r="AA17" s="63">
        <f t="shared" si="8"/>
        <v>22</v>
      </c>
      <c r="AB17" s="63">
        <f t="shared" si="8"/>
        <v>21</v>
      </c>
      <c r="AC17" s="63">
        <f t="shared" si="8"/>
        <v>23</v>
      </c>
      <c r="AD17" s="63">
        <f t="shared" si="8"/>
        <v>21</v>
      </c>
      <c r="AE17" s="63">
        <f t="shared" si="8"/>
        <v>22</v>
      </c>
      <c r="AF17" s="63">
        <f t="shared" si="8"/>
        <v>20</v>
      </c>
      <c r="AG17" s="63">
        <f t="shared" si="8"/>
        <v>23</v>
      </c>
      <c r="AH17" s="63">
        <f t="shared" si="8"/>
        <v>20</v>
      </c>
      <c r="AI17" s="63">
        <f t="shared" si="8"/>
        <v>23</v>
      </c>
      <c r="AJ17" s="63">
        <f t="shared" si="8"/>
        <v>20</v>
      </c>
      <c r="AK17" s="63">
        <f t="shared" si="8"/>
        <v>23</v>
      </c>
      <c r="AL17" s="63">
        <f t="shared" si="8"/>
        <v>20</v>
      </c>
      <c r="AM17" s="63">
        <f t="shared" si="8"/>
        <v>21</v>
      </c>
      <c r="AN17" s="63">
        <f t="shared" si="8"/>
        <v>20</v>
      </c>
      <c r="AO17" s="63">
        <f t="shared" si="8"/>
        <v>21</v>
      </c>
      <c r="AP17" s="63">
        <f t="shared" si="8"/>
        <v>20</v>
      </c>
      <c r="AQ17" s="63">
        <f t="shared" si="8"/>
        <v>21</v>
      </c>
      <c r="AR17" s="63">
        <f t="shared" si="8"/>
        <v>22</v>
      </c>
      <c r="AS17" s="63">
        <f t="shared" si="8"/>
        <v>21</v>
      </c>
      <c r="AT17" s="63">
        <f t="shared" si="8"/>
        <v>22</v>
      </c>
      <c r="AU17" s="82"/>
      <c r="AV17" s="45">
        <f t="shared" si="3"/>
        <v>490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>
        <f t="shared" si="6"/>
        <v>876</v>
      </c>
    </row>
    <row r="18" spans="1:58" ht="18" customHeight="1" thickBot="1">
      <c r="A18" s="246"/>
      <c r="B18" s="196"/>
      <c r="C18" s="196"/>
      <c r="D18" s="61" t="s">
        <v>18</v>
      </c>
      <c r="E18" s="63">
        <f>E20+E22+E24+E26+E28+E30+E32+E34+E36+E38</f>
        <v>10</v>
      </c>
      <c r="F18" s="63">
        <f t="shared" ref="F18:T18" si="9">F20+F22+F24+F26+F28+F30+F32+F34+F36+F38</f>
        <v>12</v>
      </c>
      <c r="G18" s="63">
        <f t="shared" si="9"/>
        <v>12</v>
      </c>
      <c r="H18" s="63">
        <f t="shared" si="9"/>
        <v>12</v>
      </c>
      <c r="I18" s="63">
        <f t="shared" si="9"/>
        <v>13</v>
      </c>
      <c r="J18" s="63">
        <f t="shared" si="9"/>
        <v>12</v>
      </c>
      <c r="K18" s="63">
        <f t="shared" si="9"/>
        <v>13</v>
      </c>
      <c r="L18" s="63">
        <f t="shared" si="9"/>
        <v>12</v>
      </c>
      <c r="M18" s="63">
        <f t="shared" si="9"/>
        <v>13</v>
      </c>
      <c r="N18" s="63">
        <f t="shared" si="9"/>
        <v>12</v>
      </c>
      <c r="O18" s="63">
        <f t="shared" si="9"/>
        <v>12</v>
      </c>
      <c r="P18" s="63">
        <f t="shared" si="9"/>
        <v>12</v>
      </c>
      <c r="Q18" s="63">
        <f t="shared" si="9"/>
        <v>12</v>
      </c>
      <c r="R18" s="63">
        <f t="shared" si="9"/>
        <v>12</v>
      </c>
      <c r="S18" s="63">
        <f t="shared" si="9"/>
        <v>11</v>
      </c>
      <c r="T18" s="63">
        <f t="shared" si="9"/>
        <v>12</v>
      </c>
      <c r="U18" s="94"/>
      <c r="V18" s="107">
        <f t="shared" si="1"/>
        <v>192</v>
      </c>
      <c r="W18" s="108"/>
      <c r="X18" s="63">
        <f>X20+X22+X24+X26+X28+X30+X32+X34+X36+X38</f>
        <v>8</v>
      </c>
      <c r="Y18" s="63">
        <f t="shared" ref="Y18:AT18" si="10">Y20+Y22+Y24+Y26+Y28+Y30+Y32+Y34+Y36+Y38</f>
        <v>14</v>
      </c>
      <c r="Z18" s="63">
        <f t="shared" si="10"/>
        <v>10</v>
      </c>
      <c r="AA18" s="63">
        <f t="shared" si="10"/>
        <v>13</v>
      </c>
      <c r="AB18" s="63">
        <f t="shared" si="10"/>
        <v>9</v>
      </c>
      <c r="AC18" s="63">
        <f t="shared" si="10"/>
        <v>13</v>
      </c>
      <c r="AD18" s="63">
        <f t="shared" si="10"/>
        <v>9</v>
      </c>
      <c r="AE18" s="63">
        <f t="shared" si="10"/>
        <v>13</v>
      </c>
      <c r="AF18" s="63">
        <f t="shared" si="10"/>
        <v>9</v>
      </c>
      <c r="AG18" s="63">
        <f t="shared" si="10"/>
        <v>12</v>
      </c>
      <c r="AH18" s="63">
        <f t="shared" si="10"/>
        <v>8</v>
      </c>
      <c r="AI18" s="63">
        <f t="shared" si="10"/>
        <v>12</v>
      </c>
      <c r="AJ18" s="63">
        <f t="shared" si="10"/>
        <v>9</v>
      </c>
      <c r="AK18" s="63">
        <f t="shared" si="10"/>
        <v>13</v>
      </c>
      <c r="AL18" s="63">
        <f t="shared" si="10"/>
        <v>8</v>
      </c>
      <c r="AM18" s="63">
        <f t="shared" si="10"/>
        <v>10</v>
      </c>
      <c r="AN18" s="63">
        <f t="shared" si="10"/>
        <v>9</v>
      </c>
      <c r="AO18" s="63">
        <f t="shared" si="10"/>
        <v>12</v>
      </c>
      <c r="AP18" s="63">
        <f t="shared" si="10"/>
        <v>8</v>
      </c>
      <c r="AQ18" s="63">
        <f t="shared" si="10"/>
        <v>9</v>
      </c>
      <c r="AR18" s="63">
        <f t="shared" si="10"/>
        <v>10</v>
      </c>
      <c r="AS18" s="63">
        <f t="shared" si="10"/>
        <v>13</v>
      </c>
      <c r="AT18" s="63">
        <f t="shared" si="10"/>
        <v>9</v>
      </c>
      <c r="AU18" s="82"/>
      <c r="AV18" s="45">
        <f t="shared" si="3"/>
        <v>240</v>
      </c>
      <c r="AW18" s="45"/>
      <c r="AX18" s="45"/>
      <c r="AY18" s="45"/>
      <c r="AZ18" s="45"/>
      <c r="BA18" s="45"/>
      <c r="BB18" s="45"/>
      <c r="BC18" s="45"/>
      <c r="BD18" s="45"/>
      <c r="BE18" s="45"/>
      <c r="BF18" s="45">
        <f t="shared" si="6"/>
        <v>432</v>
      </c>
    </row>
    <row r="19" spans="1:58" ht="18" customHeight="1" thickBot="1">
      <c r="A19" s="246"/>
      <c r="B19" s="200" t="s">
        <v>70</v>
      </c>
      <c r="C19" s="193" t="s">
        <v>21</v>
      </c>
      <c r="D19" s="31" t="s">
        <v>17</v>
      </c>
      <c r="E19" s="60">
        <v>2</v>
      </c>
      <c r="F19" s="60">
        <v>2</v>
      </c>
      <c r="G19" s="60">
        <v>2</v>
      </c>
      <c r="H19" s="60">
        <v>2</v>
      </c>
      <c r="I19" s="60">
        <v>2</v>
      </c>
      <c r="J19" s="60">
        <v>2</v>
      </c>
      <c r="K19" s="60">
        <v>2</v>
      </c>
      <c r="L19" s="60">
        <v>2</v>
      </c>
      <c r="M19" s="60">
        <v>2</v>
      </c>
      <c r="N19" s="60">
        <v>2</v>
      </c>
      <c r="O19" s="60">
        <v>2</v>
      </c>
      <c r="P19" s="60">
        <v>2</v>
      </c>
      <c r="Q19" s="60">
        <v>2</v>
      </c>
      <c r="R19" s="60">
        <v>2</v>
      </c>
      <c r="S19" s="60">
        <v>2</v>
      </c>
      <c r="T19" s="60">
        <v>2</v>
      </c>
      <c r="U19" s="94"/>
      <c r="V19" s="107">
        <f t="shared" si="1"/>
        <v>32</v>
      </c>
      <c r="W19" s="108"/>
      <c r="X19" s="65">
        <v>2</v>
      </c>
      <c r="Y19" s="65">
        <v>2</v>
      </c>
      <c r="Z19" s="65">
        <v>2</v>
      </c>
      <c r="AA19" s="65">
        <v>2</v>
      </c>
      <c r="AB19" s="65">
        <v>2</v>
      </c>
      <c r="AC19" s="65">
        <v>2</v>
      </c>
      <c r="AD19" s="65">
        <v>3</v>
      </c>
      <c r="AE19" s="65">
        <v>2</v>
      </c>
      <c r="AF19" s="65">
        <v>2</v>
      </c>
      <c r="AG19" s="65">
        <v>2</v>
      </c>
      <c r="AH19" s="65">
        <v>2</v>
      </c>
      <c r="AI19" s="65">
        <v>2</v>
      </c>
      <c r="AJ19" s="65">
        <v>2</v>
      </c>
      <c r="AK19" s="65">
        <v>2</v>
      </c>
      <c r="AL19" s="65">
        <v>2</v>
      </c>
      <c r="AM19" s="65">
        <v>2</v>
      </c>
      <c r="AN19" s="65">
        <v>2</v>
      </c>
      <c r="AO19" s="65">
        <v>2</v>
      </c>
      <c r="AP19" s="65">
        <v>2</v>
      </c>
      <c r="AQ19" s="65">
        <v>2</v>
      </c>
      <c r="AR19" s="65">
        <v>3</v>
      </c>
      <c r="AS19" s="65">
        <v>2</v>
      </c>
      <c r="AT19" s="65">
        <v>2</v>
      </c>
      <c r="AU19" s="82"/>
      <c r="AV19" s="45">
        <f>SUM(X19:AT19)</f>
        <v>48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45">
        <f t="shared" si="6"/>
        <v>80</v>
      </c>
    </row>
    <row r="20" spans="1:58" ht="18" customHeight="1" thickBot="1">
      <c r="A20" s="246"/>
      <c r="B20" s="200"/>
      <c r="C20" s="197"/>
      <c r="D20" s="31" t="s">
        <v>18</v>
      </c>
      <c r="E20" s="60">
        <v>1</v>
      </c>
      <c r="F20" s="60">
        <v>1</v>
      </c>
      <c r="G20" s="60">
        <v>1</v>
      </c>
      <c r="H20" s="60">
        <v>1</v>
      </c>
      <c r="I20" s="60">
        <v>1</v>
      </c>
      <c r="J20" s="60">
        <v>1</v>
      </c>
      <c r="K20" s="60">
        <v>1</v>
      </c>
      <c r="L20" s="60">
        <v>1</v>
      </c>
      <c r="M20" s="60">
        <v>1</v>
      </c>
      <c r="N20" s="60">
        <v>1</v>
      </c>
      <c r="O20" s="60">
        <v>1</v>
      </c>
      <c r="P20" s="60">
        <v>1</v>
      </c>
      <c r="Q20" s="60">
        <v>1</v>
      </c>
      <c r="R20" s="60">
        <v>1</v>
      </c>
      <c r="S20" s="60">
        <v>1</v>
      </c>
      <c r="T20" s="60">
        <v>1</v>
      </c>
      <c r="U20" s="94"/>
      <c r="V20" s="107">
        <f t="shared" si="1"/>
        <v>16</v>
      </c>
      <c r="W20" s="108"/>
      <c r="X20" s="65">
        <v>1</v>
      </c>
      <c r="Y20" s="65">
        <v>1</v>
      </c>
      <c r="Z20" s="65">
        <v>1</v>
      </c>
      <c r="AA20" s="65">
        <v>1</v>
      </c>
      <c r="AB20" s="65">
        <v>1</v>
      </c>
      <c r="AC20" s="65">
        <v>1</v>
      </c>
      <c r="AD20" s="65">
        <v>1</v>
      </c>
      <c r="AE20" s="65">
        <v>1</v>
      </c>
      <c r="AF20" s="65">
        <v>1</v>
      </c>
      <c r="AG20" s="65">
        <v>1</v>
      </c>
      <c r="AH20" s="65">
        <v>1</v>
      </c>
      <c r="AI20" s="65">
        <v>1</v>
      </c>
      <c r="AJ20" s="65">
        <v>1</v>
      </c>
      <c r="AK20" s="65">
        <v>1</v>
      </c>
      <c r="AL20" s="65">
        <v>1</v>
      </c>
      <c r="AM20" s="65">
        <v>1</v>
      </c>
      <c r="AN20" s="65">
        <v>1</v>
      </c>
      <c r="AO20" s="65">
        <v>1</v>
      </c>
      <c r="AP20" s="65">
        <v>1</v>
      </c>
      <c r="AQ20" s="65">
        <v>1</v>
      </c>
      <c r="AR20" s="65">
        <v>1</v>
      </c>
      <c r="AS20" s="65">
        <v>1</v>
      </c>
      <c r="AT20" s="65">
        <v>1</v>
      </c>
      <c r="AU20" s="82"/>
      <c r="AV20" s="45">
        <f t="shared" ref="AV20:AV38" si="11">SUM(X20:AT20)</f>
        <v>23</v>
      </c>
      <c r="AW20" s="45"/>
      <c r="AX20" s="45"/>
      <c r="AY20" s="45"/>
      <c r="AZ20" s="45"/>
      <c r="BA20" s="45"/>
      <c r="BB20" s="45"/>
      <c r="BC20" s="45"/>
      <c r="BD20" s="45"/>
      <c r="BE20" s="45"/>
      <c r="BF20" s="45">
        <f t="shared" si="6"/>
        <v>39</v>
      </c>
    </row>
    <row r="21" spans="1:58" ht="18" customHeight="1" thickBot="1">
      <c r="A21" s="246"/>
      <c r="B21" s="195" t="s">
        <v>71</v>
      </c>
      <c r="C21" s="193" t="s">
        <v>55</v>
      </c>
      <c r="D21" s="31" t="s">
        <v>17</v>
      </c>
      <c r="E21" s="60">
        <v>4</v>
      </c>
      <c r="F21" s="60">
        <v>2</v>
      </c>
      <c r="G21" s="60">
        <v>4</v>
      </c>
      <c r="H21" s="60">
        <v>2</v>
      </c>
      <c r="I21" s="60">
        <v>4</v>
      </c>
      <c r="J21" s="60">
        <v>2</v>
      </c>
      <c r="K21" s="60">
        <v>4</v>
      </c>
      <c r="L21" s="60">
        <v>2</v>
      </c>
      <c r="M21" s="60">
        <v>4</v>
      </c>
      <c r="N21" s="60">
        <v>2</v>
      </c>
      <c r="O21" s="60">
        <v>4</v>
      </c>
      <c r="P21" s="60">
        <v>2</v>
      </c>
      <c r="Q21" s="60">
        <v>4</v>
      </c>
      <c r="R21" s="60">
        <v>2</v>
      </c>
      <c r="S21" s="60">
        <v>4</v>
      </c>
      <c r="T21" s="60">
        <v>2</v>
      </c>
      <c r="U21" s="94"/>
      <c r="V21" s="107">
        <f t="shared" si="1"/>
        <v>48</v>
      </c>
      <c r="W21" s="108"/>
      <c r="X21" s="65">
        <v>3</v>
      </c>
      <c r="Y21" s="65">
        <v>3</v>
      </c>
      <c r="Z21" s="65">
        <v>3</v>
      </c>
      <c r="AA21" s="65">
        <v>3</v>
      </c>
      <c r="AB21" s="65">
        <v>3</v>
      </c>
      <c r="AC21" s="65">
        <v>3</v>
      </c>
      <c r="AD21" s="65">
        <v>3</v>
      </c>
      <c r="AE21" s="65">
        <v>3</v>
      </c>
      <c r="AF21" s="65">
        <v>3</v>
      </c>
      <c r="AG21" s="65">
        <v>3</v>
      </c>
      <c r="AH21" s="65">
        <v>3</v>
      </c>
      <c r="AI21" s="65">
        <v>3</v>
      </c>
      <c r="AJ21" s="65">
        <v>3</v>
      </c>
      <c r="AK21" s="65">
        <v>3</v>
      </c>
      <c r="AL21" s="65">
        <v>3</v>
      </c>
      <c r="AM21" s="65">
        <v>3</v>
      </c>
      <c r="AN21" s="65">
        <v>3</v>
      </c>
      <c r="AO21" s="65">
        <v>3</v>
      </c>
      <c r="AP21" s="65">
        <v>3</v>
      </c>
      <c r="AQ21" s="65">
        <v>3</v>
      </c>
      <c r="AR21" s="65">
        <v>3</v>
      </c>
      <c r="AS21" s="65">
        <v>3</v>
      </c>
      <c r="AT21" s="65">
        <v>3</v>
      </c>
      <c r="AU21" s="82"/>
      <c r="AV21" s="45">
        <f t="shared" si="11"/>
        <v>69</v>
      </c>
      <c r="AW21" s="45"/>
      <c r="AX21" s="45"/>
      <c r="AY21" s="45"/>
      <c r="AZ21" s="45"/>
      <c r="BA21" s="45"/>
      <c r="BB21" s="45"/>
      <c r="BC21" s="45"/>
      <c r="BD21" s="45"/>
      <c r="BE21" s="45"/>
      <c r="BF21" s="45">
        <f t="shared" si="6"/>
        <v>117</v>
      </c>
    </row>
    <row r="22" spans="1:58" ht="18" customHeight="1" thickBot="1">
      <c r="A22" s="246"/>
      <c r="B22" s="240"/>
      <c r="C22" s="197"/>
      <c r="D22" s="31" t="s">
        <v>18</v>
      </c>
      <c r="E22" s="60">
        <v>2</v>
      </c>
      <c r="F22" s="60">
        <v>1</v>
      </c>
      <c r="G22" s="60">
        <v>2</v>
      </c>
      <c r="H22" s="60">
        <v>1</v>
      </c>
      <c r="I22" s="60">
        <v>2</v>
      </c>
      <c r="J22" s="60">
        <v>1</v>
      </c>
      <c r="K22" s="60">
        <v>2</v>
      </c>
      <c r="L22" s="60">
        <v>1</v>
      </c>
      <c r="M22" s="60">
        <v>2</v>
      </c>
      <c r="N22" s="60">
        <v>1</v>
      </c>
      <c r="O22" s="60">
        <v>2</v>
      </c>
      <c r="P22" s="60">
        <v>1</v>
      </c>
      <c r="Q22" s="60">
        <v>1</v>
      </c>
      <c r="R22" s="60">
        <v>1</v>
      </c>
      <c r="S22" s="60">
        <v>1</v>
      </c>
      <c r="T22" s="60">
        <v>1</v>
      </c>
      <c r="U22" s="94"/>
      <c r="V22" s="107">
        <f t="shared" si="1"/>
        <v>22</v>
      </c>
      <c r="W22" s="108"/>
      <c r="X22" s="65">
        <v>2</v>
      </c>
      <c r="Y22" s="65">
        <v>2</v>
      </c>
      <c r="Z22" s="65">
        <v>2</v>
      </c>
      <c r="AA22" s="65">
        <v>2</v>
      </c>
      <c r="AB22" s="65">
        <v>2</v>
      </c>
      <c r="AC22" s="65">
        <v>2</v>
      </c>
      <c r="AD22" s="65">
        <v>2</v>
      </c>
      <c r="AE22" s="65">
        <v>2</v>
      </c>
      <c r="AF22" s="65">
        <v>1</v>
      </c>
      <c r="AG22" s="65">
        <v>1</v>
      </c>
      <c r="AH22" s="65">
        <v>1</v>
      </c>
      <c r="AI22" s="65">
        <v>1</v>
      </c>
      <c r="AJ22" s="65">
        <v>1</v>
      </c>
      <c r="AK22" s="65">
        <v>2</v>
      </c>
      <c r="AL22" s="65">
        <v>1</v>
      </c>
      <c r="AM22" s="65">
        <v>1</v>
      </c>
      <c r="AN22" s="65">
        <v>1</v>
      </c>
      <c r="AO22" s="65">
        <v>2</v>
      </c>
      <c r="AP22" s="65">
        <v>2</v>
      </c>
      <c r="AQ22" s="65">
        <v>2</v>
      </c>
      <c r="AR22" s="65">
        <v>2</v>
      </c>
      <c r="AS22" s="65">
        <v>2</v>
      </c>
      <c r="AT22" s="65">
        <v>2</v>
      </c>
      <c r="AU22" s="82"/>
      <c r="AV22" s="45">
        <f>SUM(X22:AT22)</f>
        <v>38</v>
      </c>
      <c r="AW22" s="45"/>
      <c r="AX22" s="45"/>
      <c r="AY22" s="45"/>
      <c r="AZ22" s="45"/>
      <c r="BA22" s="45"/>
      <c r="BB22" s="45"/>
      <c r="BC22" s="45"/>
      <c r="BD22" s="45"/>
      <c r="BE22" s="45"/>
      <c r="BF22" s="45">
        <f t="shared" si="6"/>
        <v>60</v>
      </c>
    </row>
    <row r="23" spans="1:58" ht="18" customHeight="1" thickBot="1">
      <c r="A23" s="246"/>
      <c r="B23" s="200" t="s">
        <v>72</v>
      </c>
      <c r="C23" s="193" t="s">
        <v>45</v>
      </c>
      <c r="D23" s="12" t="s">
        <v>17</v>
      </c>
      <c r="E23" s="60">
        <v>2</v>
      </c>
      <c r="F23" s="60">
        <v>4</v>
      </c>
      <c r="G23" s="60">
        <v>2</v>
      </c>
      <c r="H23" s="60">
        <v>4</v>
      </c>
      <c r="I23" s="60">
        <v>2</v>
      </c>
      <c r="J23" s="60">
        <v>4</v>
      </c>
      <c r="K23" s="60">
        <v>2</v>
      </c>
      <c r="L23" s="60">
        <v>4</v>
      </c>
      <c r="M23" s="60">
        <v>2</v>
      </c>
      <c r="N23" s="60">
        <v>4</v>
      </c>
      <c r="O23" s="60">
        <v>2</v>
      </c>
      <c r="P23" s="60">
        <v>4</v>
      </c>
      <c r="Q23" s="60">
        <v>2</v>
      </c>
      <c r="R23" s="60">
        <v>4</v>
      </c>
      <c r="S23" s="60">
        <v>2</v>
      </c>
      <c r="T23" s="60">
        <v>4</v>
      </c>
      <c r="U23" s="94"/>
      <c r="V23" s="107">
        <f t="shared" si="1"/>
        <v>48</v>
      </c>
      <c r="W23" s="108"/>
      <c r="X23" s="68">
        <v>4</v>
      </c>
      <c r="Y23" s="68">
        <v>2</v>
      </c>
      <c r="Z23" s="68">
        <v>4</v>
      </c>
      <c r="AA23" s="68">
        <v>2</v>
      </c>
      <c r="AB23" s="68">
        <v>4</v>
      </c>
      <c r="AC23" s="68">
        <v>2</v>
      </c>
      <c r="AD23" s="68">
        <v>4</v>
      </c>
      <c r="AE23" s="68">
        <v>2</v>
      </c>
      <c r="AF23" s="68">
        <v>4</v>
      </c>
      <c r="AG23" s="68">
        <v>2</v>
      </c>
      <c r="AH23" s="68">
        <v>4</v>
      </c>
      <c r="AI23" s="68">
        <v>2</v>
      </c>
      <c r="AJ23" s="68">
        <v>4</v>
      </c>
      <c r="AK23" s="68">
        <v>2</v>
      </c>
      <c r="AL23" s="68">
        <v>4</v>
      </c>
      <c r="AM23" s="68">
        <v>2</v>
      </c>
      <c r="AN23" s="68">
        <v>4</v>
      </c>
      <c r="AO23" s="68">
        <v>2</v>
      </c>
      <c r="AP23" s="68">
        <v>4</v>
      </c>
      <c r="AQ23" s="68">
        <v>2</v>
      </c>
      <c r="AR23" s="68">
        <v>4</v>
      </c>
      <c r="AS23" s="68">
        <v>2</v>
      </c>
      <c r="AT23" s="65">
        <v>3</v>
      </c>
      <c r="AU23" s="82"/>
      <c r="AV23" s="45">
        <f t="shared" si="11"/>
        <v>69</v>
      </c>
      <c r="AW23" s="45"/>
      <c r="AX23" s="45"/>
      <c r="AY23" s="45"/>
      <c r="AZ23" s="45"/>
      <c r="BA23" s="45"/>
      <c r="BB23" s="45"/>
      <c r="BC23" s="45"/>
      <c r="BD23" s="45"/>
      <c r="BE23" s="45"/>
      <c r="BF23" s="45">
        <f t="shared" si="6"/>
        <v>117</v>
      </c>
    </row>
    <row r="24" spans="1:58" ht="18" customHeight="1" thickBot="1">
      <c r="A24" s="246"/>
      <c r="B24" s="200"/>
      <c r="C24" s="197"/>
      <c r="D24" s="12" t="s">
        <v>18</v>
      </c>
      <c r="E24" s="60">
        <v>1</v>
      </c>
      <c r="F24" s="60">
        <v>2</v>
      </c>
      <c r="G24" s="60">
        <v>1</v>
      </c>
      <c r="H24" s="60">
        <v>2</v>
      </c>
      <c r="I24" s="60">
        <v>2</v>
      </c>
      <c r="J24" s="60">
        <v>2</v>
      </c>
      <c r="K24" s="60">
        <v>2</v>
      </c>
      <c r="L24" s="60">
        <v>2</v>
      </c>
      <c r="M24" s="60">
        <v>2</v>
      </c>
      <c r="N24" s="60">
        <v>2</v>
      </c>
      <c r="O24" s="60">
        <v>2</v>
      </c>
      <c r="P24" s="60">
        <v>2</v>
      </c>
      <c r="Q24" s="60">
        <v>2</v>
      </c>
      <c r="R24" s="60">
        <v>2</v>
      </c>
      <c r="S24" s="60">
        <v>2</v>
      </c>
      <c r="T24" s="60">
        <v>2</v>
      </c>
      <c r="U24" s="94"/>
      <c r="V24" s="107">
        <f t="shared" si="1"/>
        <v>30</v>
      </c>
      <c r="W24" s="108"/>
      <c r="X24" s="65">
        <v>1</v>
      </c>
      <c r="Y24" s="65">
        <v>1</v>
      </c>
      <c r="Z24" s="65">
        <v>1</v>
      </c>
      <c r="AA24" s="65">
        <v>1</v>
      </c>
      <c r="AB24" s="65">
        <v>1</v>
      </c>
      <c r="AC24" s="65">
        <v>1</v>
      </c>
      <c r="AD24" s="65">
        <v>1</v>
      </c>
      <c r="AE24" s="65">
        <v>1</v>
      </c>
      <c r="AF24" s="65">
        <v>1</v>
      </c>
      <c r="AG24" s="65">
        <v>1</v>
      </c>
      <c r="AH24" s="65">
        <v>1</v>
      </c>
      <c r="AI24" s="65">
        <v>1</v>
      </c>
      <c r="AJ24" s="65">
        <v>1</v>
      </c>
      <c r="AK24" s="65">
        <v>1</v>
      </c>
      <c r="AL24" s="65">
        <v>1</v>
      </c>
      <c r="AM24" s="65">
        <v>1</v>
      </c>
      <c r="AN24" s="65">
        <v>1</v>
      </c>
      <c r="AO24" s="65">
        <v>1</v>
      </c>
      <c r="AP24" s="65">
        <v>1</v>
      </c>
      <c r="AQ24" s="65">
        <v>1</v>
      </c>
      <c r="AR24" s="65">
        <v>1</v>
      </c>
      <c r="AS24" s="65">
        <v>2</v>
      </c>
      <c r="AT24" s="65">
        <v>1</v>
      </c>
      <c r="AU24" s="82"/>
      <c r="AV24" s="45">
        <f t="shared" si="11"/>
        <v>24</v>
      </c>
      <c r="AW24" s="45"/>
      <c r="AX24" s="45"/>
      <c r="AY24" s="45"/>
      <c r="AZ24" s="45"/>
      <c r="BA24" s="45"/>
      <c r="BB24" s="45"/>
      <c r="BC24" s="45"/>
      <c r="BD24" s="45"/>
      <c r="BE24" s="45"/>
      <c r="BF24" s="45">
        <f t="shared" si="6"/>
        <v>54</v>
      </c>
    </row>
    <row r="25" spans="1:58" ht="18" customHeight="1" thickBot="1">
      <c r="A25" s="246"/>
      <c r="B25" s="200" t="s">
        <v>73</v>
      </c>
      <c r="C25" s="193" t="s">
        <v>23</v>
      </c>
      <c r="D25" s="12" t="s">
        <v>17</v>
      </c>
      <c r="E25" s="60">
        <v>2</v>
      </c>
      <c r="F25" s="60">
        <v>4</v>
      </c>
      <c r="G25" s="60">
        <v>2</v>
      </c>
      <c r="H25" s="60">
        <v>4</v>
      </c>
      <c r="I25" s="60">
        <v>2</v>
      </c>
      <c r="J25" s="60">
        <v>4</v>
      </c>
      <c r="K25" s="60">
        <v>2</v>
      </c>
      <c r="L25" s="60">
        <v>4</v>
      </c>
      <c r="M25" s="60">
        <v>2</v>
      </c>
      <c r="N25" s="60">
        <v>4</v>
      </c>
      <c r="O25" s="60">
        <v>2</v>
      </c>
      <c r="P25" s="60">
        <v>4</v>
      </c>
      <c r="Q25" s="60">
        <v>2</v>
      </c>
      <c r="R25" s="60">
        <v>4</v>
      </c>
      <c r="S25" s="60">
        <v>2</v>
      </c>
      <c r="T25" s="60">
        <v>4</v>
      </c>
      <c r="U25" s="94"/>
      <c r="V25" s="107">
        <f t="shared" si="1"/>
        <v>48</v>
      </c>
      <c r="W25" s="108"/>
      <c r="X25" s="65">
        <v>2</v>
      </c>
      <c r="Y25" s="65">
        <v>4</v>
      </c>
      <c r="Z25" s="65">
        <v>2</v>
      </c>
      <c r="AA25" s="65">
        <v>4</v>
      </c>
      <c r="AB25" s="65">
        <v>2</v>
      </c>
      <c r="AC25" s="65">
        <v>4</v>
      </c>
      <c r="AD25" s="65">
        <v>2</v>
      </c>
      <c r="AE25" s="65">
        <v>4</v>
      </c>
      <c r="AF25" s="65">
        <v>2</v>
      </c>
      <c r="AG25" s="65">
        <v>4</v>
      </c>
      <c r="AH25" s="65">
        <v>2</v>
      </c>
      <c r="AI25" s="65">
        <v>4</v>
      </c>
      <c r="AJ25" s="65">
        <v>2</v>
      </c>
      <c r="AK25" s="60">
        <v>4</v>
      </c>
      <c r="AL25" s="65">
        <v>2</v>
      </c>
      <c r="AM25" s="60">
        <v>4</v>
      </c>
      <c r="AN25" s="65">
        <v>2</v>
      </c>
      <c r="AO25" s="65">
        <v>4</v>
      </c>
      <c r="AP25" s="65">
        <v>2</v>
      </c>
      <c r="AQ25" s="65">
        <v>4</v>
      </c>
      <c r="AR25" s="65">
        <v>2</v>
      </c>
      <c r="AS25" s="65">
        <v>4</v>
      </c>
      <c r="AT25" s="65">
        <v>3</v>
      </c>
      <c r="AU25" s="82"/>
      <c r="AV25" s="45">
        <f t="shared" si="11"/>
        <v>69</v>
      </c>
      <c r="AW25" s="45"/>
      <c r="AX25" s="45"/>
      <c r="AY25" s="45"/>
      <c r="AZ25" s="45"/>
      <c r="BA25" s="45"/>
      <c r="BB25" s="45"/>
      <c r="BC25" s="45"/>
      <c r="BD25" s="45"/>
      <c r="BE25" s="45"/>
      <c r="BF25" s="45">
        <f t="shared" si="6"/>
        <v>117</v>
      </c>
    </row>
    <row r="26" spans="1:58" ht="18" customHeight="1" thickBot="1">
      <c r="A26" s="246"/>
      <c r="B26" s="200"/>
      <c r="C26" s="197"/>
      <c r="D26" s="12" t="s">
        <v>18</v>
      </c>
      <c r="E26" s="60">
        <v>1</v>
      </c>
      <c r="F26" s="60">
        <v>2</v>
      </c>
      <c r="G26" s="60">
        <v>1</v>
      </c>
      <c r="H26" s="60">
        <v>2</v>
      </c>
      <c r="I26" s="60">
        <v>1</v>
      </c>
      <c r="J26" s="60">
        <v>2</v>
      </c>
      <c r="K26" s="60">
        <v>1</v>
      </c>
      <c r="L26" s="60">
        <v>2</v>
      </c>
      <c r="M26" s="60">
        <v>1</v>
      </c>
      <c r="N26" s="60">
        <v>2</v>
      </c>
      <c r="O26" s="60">
        <v>1</v>
      </c>
      <c r="P26" s="60">
        <v>2</v>
      </c>
      <c r="Q26" s="60">
        <v>1</v>
      </c>
      <c r="R26" s="60">
        <v>2</v>
      </c>
      <c r="S26" s="60">
        <v>1</v>
      </c>
      <c r="T26" s="60">
        <v>2</v>
      </c>
      <c r="U26" s="94"/>
      <c r="V26" s="107">
        <f t="shared" si="1"/>
        <v>24</v>
      </c>
      <c r="W26" s="108"/>
      <c r="X26" s="65">
        <v>1</v>
      </c>
      <c r="Y26" s="65">
        <v>2</v>
      </c>
      <c r="Z26" s="65">
        <v>1</v>
      </c>
      <c r="AA26" s="65">
        <v>2</v>
      </c>
      <c r="AB26" s="65">
        <v>1</v>
      </c>
      <c r="AC26" s="65">
        <v>2</v>
      </c>
      <c r="AD26" s="65">
        <v>1</v>
      </c>
      <c r="AE26" s="65">
        <v>2</v>
      </c>
      <c r="AF26" s="65">
        <v>1</v>
      </c>
      <c r="AG26" s="65">
        <v>2</v>
      </c>
      <c r="AH26" s="65">
        <v>1</v>
      </c>
      <c r="AI26" s="65">
        <v>2</v>
      </c>
      <c r="AJ26" s="65">
        <v>1</v>
      </c>
      <c r="AK26" s="65">
        <v>2</v>
      </c>
      <c r="AL26" s="65">
        <v>1</v>
      </c>
      <c r="AM26" s="65">
        <v>2</v>
      </c>
      <c r="AN26" s="65">
        <v>1</v>
      </c>
      <c r="AO26" s="65">
        <v>2</v>
      </c>
      <c r="AP26" s="65">
        <v>1</v>
      </c>
      <c r="AQ26" s="65">
        <v>0</v>
      </c>
      <c r="AR26" s="65">
        <v>2</v>
      </c>
      <c r="AS26" s="65">
        <v>3</v>
      </c>
      <c r="AT26" s="65">
        <v>1</v>
      </c>
      <c r="AU26" s="82"/>
      <c r="AV26" s="45">
        <f t="shared" si="11"/>
        <v>34</v>
      </c>
      <c r="AW26" s="45"/>
      <c r="AX26" s="45"/>
      <c r="AY26" s="45"/>
      <c r="AZ26" s="45"/>
      <c r="BA26" s="45"/>
      <c r="BB26" s="45"/>
      <c r="BC26" s="45"/>
      <c r="BD26" s="45"/>
      <c r="BE26" s="45"/>
      <c r="BF26" s="45">
        <f t="shared" si="6"/>
        <v>58</v>
      </c>
    </row>
    <row r="27" spans="1:58" ht="18" customHeight="1" thickBot="1">
      <c r="A27" s="246"/>
      <c r="B27" s="200" t="s">
        <v>74</v>
      </c>
      <c r="C27" s="193" t="s">
        <v>81</v>
      </c>
      <c r="D27" s="12" t="s">
        <v>17</v>
      </c>
      <c r="E27" s="60">
        <v>4</v>
      </c>
      <c r="F27" s="60">
        <v>2</v>
      </c>
      <c r="G27" s="60">
        <v>4</v>
      </c>
      <c r="H27" s="60">
        <v>2</v>
      </c>
      <c r="I27" s="60">
        <v>4</v>
      </c>
      <c r="J27" s="60">
        <v>2</v>
      </c>
      <c r="K27" s="60">
        <v>4</v>
      </c>
      <c r="L27" s="60">
        <v>2</v>
      </c>
      <c r="M27" s="60">
        <v>4</v>
      </c>
      <c r="N27" s="60">
        <v>2</v>
      </c>
      <c r="O27" s="60">
        <v>4</v>
      </c>
      <c r="P27" s="60">
        <v>2</v>
      </c>
      <c r="Q27" s="60">
        <v>4</v>
      </c>
      <c r="R27" s="60">
        <v>2</v>
      </c>
      <c r="S27" s="60">
        <v>4</v>
      </c>
      <c r="T27" s="60">
        <v>2</v>
      </c>
      <c r="U27" s="94"/>
      <c r="V27" s="107">
        <f t="shared" si="1"/>
        <v>48</v>
      </c>
      <c r="W27" s="108"/>
      <c r="X27" s="65">
        <v>4</v>
      </c>
      <c r="Y27" s="65">
        <v>2</v>
      </c>
      <c r="Z27" s="65">
        <v>4</v>
      </c>
      <c r="AA27" s="65">
        <v>2</v>
      </c>
      <c r="AB27" s="65">
        <v>4</v>
      </c>
      <c r="AC27" s="65">
        <v>2</v>
      </c>
      <c r="AD27" s="65">
        <v>4</v>
      </c>
      <c r="AE27" s="65">
        <v>2</v>
      </c>
      <c r="AF27" s="65">
        <v>4</v>
      </c>
      <c r="AG27" s="65">
        <v>2</v>
      </c>
      <c r="AH27" s="65">
        <v>4</v>
      </c>
      <c r="AI27" s="65">
        <v>2</v>
      </c>
      <c r="AJ27" s="65">
        <v>4</v>
      </c>
      <c r="AK27" s="65">
        <v>2</v>
      </c>
      <c r="AL27" s="65">
        <v>4</v>
      </c>
      <c r="AM27" s="65">
        <v>2</v>
      </c>
      <c r="AN27" s="65">
        <v>4</v>
      </c>
      <c r="AO27" s="65">
        <v>2</v>
      </c>
      <c r="AP27" s="65">
        <v>4</v>
      </c>
      <c r="AQ27" s="65">
        <v>2</v>
      </c>
      <c r="AR27" s="65">
        <v>4</v>
      </c>
      <c r="AS27" s="65">
        <v>2</v>
      </c>
      <c r="AT27" s="65">
        <v>3</v>
      </c>
      <c r="AU27" s="82"/>
      <c r="AV27" s="45">
        <f t="shared" si="11"/>
        <v>69</v>
      </c>
      <c r="AW27" s="45"/>
      <c r="AX27" s="45"/>
      <c r="AY27" s="45"/>
      <c r="AZ27" s="45"/>
      <c r="BA27" s="45"/>
      <c r="BB27" s="45"/>
      <c r="BC27" s="45"/>
      <c r="BD27" s="45"/>
      <c r="BE27" s="45"/>
      <c r="BF27" s="45">
        <f t="shared" si="6"/>
        <v>117</v>
      </c>
    </row>
    <row r="28" spans="1:58" ht="18" customHeight="1" thickBot="1">
      <c r="A28" s="246"/>
      <c r="B28" s="200"/>
      <c r="C28" s="197"/>
      <c r="D28" s="12" t="s">
        <v>18</v>
      </c>
      <c r="E28" s="60">
        <v>2</v>
      </c>
      <c r="F28" s="60">
        <v>1</v>
      </c>
      <c r="G28" s="60">
        <v>2</v>
      </c>
      <c r="H28" s="60">
        <v>1</v>
      </c>
      <c r="I28" s="60">
        <v>2</v>
      </c>
      <c r="J28" s="60">
        <v>1</v>
      </c>
      <c r="K28" s="60">
        <v>2</v>
      </c>
      <c r="L28" s="60">
        <v>1</v>
      </c>
      <c r="M28" s="60">
        <v>2</v>
      </c>
      <c r="N28" s="60">
        <v>1</v>
      </c>
      <c r="O28" s="60">
        <v>2</v>
      </c>
      <c r="P28" s="60">
        <v>1</v>
      </c>
      <c r="Q28" s="60">
        <v>2</v>
      </c>
      <c r="R28" s="60">
        <v>1</v>
      </c>
      <c r="S28" s="60">
        <v>1</v>
      </c>
      <c r="T28" s="60">
        <v>2</v>
      </c>
      <c r="U28" s="94"/>
      <c r="V28" s="107">
        <f t="shared" si="1"/>
        <v>24</v>
      </c>
      <c r="W28" s="108"/>
      <c r="X28" s="65">
        <v>1</v>
      </c>
      <c r="Y28" s="65">
        <v>2</v>
      </c>
      <c r="Z28" s="65">
        <v>1</v>
      </c>
      <c r="AA28" s="65">
        <v>2</v>
      </c>
      <c r="AB28" s="65">
        <v>1</v>
      </c>
      <c r="AC28" s="65">
        <v>2</v>
      </c>
      <c r="AD28" s="65">
        <v>1</v>
      </c>
      <c r="AE28" s="65">
        <v>2</v>
      </c>
      <c r="AF28" s="65">
        <v>1</v>
      </c>
      <c r="AG28" s="65">
        <v>2</v>
      </c>
      <c r="AH28" s="65">
        <v>1</v>
      </c>
      <c r="AI28" s="65">
        <v>2</v>
      </c>
      <c r="AJ28" s="65">
        <v>1</v>
      </c>
      <c r="AK28" s="65">
        <v>2</v>
      </c>
      <c r="AL28" s="65">
        <v>1</v>
      </c>
      <c r="AM28" s="65">
        <v>2</v>
      </c>
      <c r="AN28" s="65">
        <v>1</v>
      </c>
      <c r="AO28" s="65">
        <v>2</v>
      </c>
      <c r="AP28" s="65">
        <v>1</v>
      </c>
      <c r="AQ28" s="65">
        <v>2</v>
      </c>
      <c r="AR28" s="65">
        <v>2</v>
      </c>
      <c r="AS28" s="65">
        <v>2</v>
      </c>
      <c r="AT28" s="65">
        <v>2</v>
      </c>
      <c r="AU28" s="82"/>
      <c r="AV28" s="45">
        <f t="shared" si="11"/>
        <v>36</v>
      </c>
      <c r="AW28" s="45"/>
      <c r="AX28" s="45"/>
      <c r="AY28" s="45"/>
      <c r="AZ28" s="45"/>
      <c r="BA28" s="45"/>
      <c r="BB28" s="45"/>
      <c r="BC28" s="45"/>
      <c r="BD28" s="45"/>
      <c r="BE28" s="45"/>
      <c r="BF28" s="45">
        <f t="shared" si="6"/>
        <v>60</v>
      </c>
    </row>
    <row r="29" spans="1:58" ht="18" customHeight="1" thickBot="1">
      <c r="A29" s="246"/>
      <c r="B29" s="199" t="s">
        <v>75</v>
      </c>
      <c r="C29" s="193" t="s">
        <v>82</v>
      </c>
      <c r="D29" s="34" t="s">
        <v>17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94"/>
      <c r="V29" s="107">
        <f t="shared" si="1"/>
        <v>0</v>
      </c>
      <c r="W29" s="108"/>
      <c r="X29" s="65">
        <v>2</v>
      </c>
      <c r="Y29" s="65">
        <v>4</v>
      </c>
      <c r="Z29" s="65">
        <v>2</v>
      </c>
      <c r="AA29" s="65">
        <v>4</v>
      </c>
      <c r="AB29" s="65">
        <v>2</v>
      </c>
      <c r="AC29" s="65">
        <v>4</v>
      </c>
      <c r="AD29" s="65">
        <v>2</v>
      </c>
      <c r="AE29" s="65">
        <v>4</v>
      </c>
      <c r="AF29" s="65">
        <v>2</v>
      </c>
      <c r="AG29" s="65">
        <v>4</v>
      </c>
      <c r="AH29" s="65">
        <v>2</v>
      </c>
      <c r="AI29" s="65">
        <v>4</v>
      </c>
      <c r="AJ29" s="65">
        <v>2</v>
      </c>
      <c r="AK29" s="65">
        <v>4</v>
      </c>
      <c r="AL29" s="65">
        <v>2</v>
      </c>
      <c r="AM29" s="65">
        <v>4</v>
      </c>
      <c r="AN29" s="65">
        <v>2</v>
      </c>
      <c r="AO29" s="65">
        <v>4</v>
      </c>
      <c r="AP29" s="65">
        <v>2</v>
      </c>
      <c r="AQ29" s="65">
        <v>4</v>
      </c>
      <c r="AR29" s="65">
        <v>2</v>
      </c>
      <c r="AS29" s="65">
        <v>4</v>
      </c>
      <c r="AT29" s="65">
        <v>4</v>
      </c>
      <c r="AU29" s="82"/>
      <c r="AV29" s="45">
        <f t="shared" si="11"/>
        <v>70</v>
      </c>
      <c r="AW29" s="45"/>
      <c r="AX29" s="45"/>
      <c r="AY29" s="45"/>
      <c r="AZ29" s="45"/>
      <c r="BA29" s="45"/>
      <c r="BB29" s="45"/>
      <c r="BC29" s="45"/>
      <c r="BD29" s="45"/>
      <c r="BE29" s="45"/>
      <c r="BF29" s="45">
        <f t="shared" si="6"/>
        <v>70</v>
      </c>
    </row>
    <row r="30" spans="1:58" ht="18" customHeight="1" thickBot="1">
      <c r="A30" s="246"/>
      <c r="B30" s="199"/>
      <c r="C30" s="197"/>
      <c r="D30" s="34" t="s">
        <v>18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95"/>
      <c r="V30" s="107">
        <f t="shared" si="1"/>
        <v>0</v>
      </c>
      <c r="W30" s="108"/>
      <c r="X30" s="65">
        <v>1</v>
      </c>
      <c r="Y30" s="65">
        <v>2</v>
      </c>
      <c r="Z30" s="65">
        <v>2</v>
      </c>
      <c r="AA30" s="65">
        <v>2</v>
      </c>
      <c r="AB30" s="65">
        <v>1</v>
      </c>
      <c r="AC30" s="65">
        <v>2</v>
      </c>
      <c r="AD30" s="65">
        <v>1</v>
      </c>
      <c r="AE30" s="65">
        <v>2</v>
      </c>
      <c r="AF30" s="65">
        <v>2</v>
      </c>
      <c r="AG30" s="65">
        <v>2</v>
      </c>
      <c r="AH30" s="65">
        <v>1</v>
      </c>
      <c r="AI30" s="65">
        <v>2</v>
      </c>
      <c r="AJ30" s="65">
        <v>2</v>
      </c>
      <c r="AK30" s="60">
        <v>2</v>
      </c>
      <c r="AL30" s="65">
        <v>1</v>
      </c>
      <c r="AM30" s="60">
        <v>2</v>
      </c>
      <c r="AN30" s="65">
        <v>1</v>
      </c>
      <c r="AO30" s="65">
        <v>2</v>
      </c>
      <c r="AP30" s="65">
        <v>1</v>
      </c>
      <c r="AQ30" s="65">
        <v>1</v>
      </c>
      <c r="AR30" s="65">
        <v>1</v>
      </c>
      <c r="AS30" s="65">
        <v>1</v>
      </c>
      <c r="AT30" s="65">
        <v>1</v>
      </c>
      <c r="AU30" s="82"/>
      <c r="AV30" s="45">
        <f t="shared" si="11"/>
        <v>35</v>
      </c>
      <c r="AW30" s="45"/>
      <c r="AX30" s="45"/>
      <c r="AY30" s="45"/>
      <c r="AZ30" s="45"/>
      <c r="BA30" s="45"/>
      <c r="BB30" s="45"/>
      <c r="BC30" s="45"/>
      <c r="BD30" s="45"/>
      <c r="BE30" s="45"/>
      <c r="BF30" s="45">
        <f t="shared" si="6"/>
        <v>35</v>
      </c>
    </row>
    <row r="31" spans="1:58" ht="18" customHeight="1" thickBot="1">
      <c r="A31" s="246"/>
      <c r="B31" s="200" t="s">
        <v>76</v>
      </c>
      <c r="C31" s="193" t="s">
        <v>116</v>
      </c>
      <c r="D31" s="12" t="s">
        <v>17</v>
      </c>
      <c r="E31" s="60">
        <v>2</v>
      </c>
      <c r="F31" s="60">
        <v>2</v>
      </c>
      <c r="G31" s="60">
        <v>2</v>
      </c>
      <c r="H31" s="60">
        <v>2</v>
      </c>
      <c r="I31" s="60">
        <v>2</v>
      </c>
      <c r="J31" s="60">
        <v>2</v>
      </c>
      <c r="K31" s="60">
        <v>2</v>
      </c>
      <c r="L31" s="60">
        <v>2</v>
      </c>
      <c r="M31" s="60">
        <v>2</v>
      </c>
      <c r="N31" s="60">
        <v>2</v>
      </c>
      <c r="O31" s="60">
        <v>2</v>
      </c>
      <c r="P31" s="60">
        <v>2</v>
      </c>
      <c r="Q31" s="60">
        <v>2</v>
      </c>
      <c r="R31" s="60">
        <v>2</v>
      </c>
      <c r="S31" s="60">
        <v>2</v>
      </c>
      <c r="T31" s="60">
        <v>2</v>
      </c>
      <c r="U31" s="94"/>
      <c r="V31" s="107">
        <f t="shared" si="1"/>
        <v>32</v>
      </c>
      <c r="W31" s="108"/>
      <c r="X31" s="65">
        <v>2</v>
      </c>
      <c r="Y31" s="65">
        <v>2</v>
      </c>
      <c r="Z31" s="65">
        <v>2</v>
      </c>
      <c r="AA31" s="65">
        <v>2</v>
      </c>
      <c r="AB31" s="65">
        <v>2</v>
      </c>
      <c r="AC31" s="65">
        <v>2</v>
      </c>
      <c r="AD31" s="65">
        <v>2</v>
      </c>
      <c r="AE31" s="65">
        <v>2</v>
      </c>
      <c r="AF31" s="65">
        <v>2</v>
      </c>
      <c r="AG31" s="65">
        <v>2</v>
      </c>
      <c r="AH31" s="65">
        <v>2</v>
      </c>
      <c r="AI31" s="65">
        <v>2</v>
      </c>
      <c r="AJ31" s="65">
        <v>2</v>
      </c>
      <c r="AK31" s="65">
        <v>2</v>
      </c>
      <c r="AL31" s="65">
        <v>2</v>
      </c>
      <c r="AM31" s="65">
        <v>2</v>
      </c>
      <c r="AN31" s="65">
        <v>2</v>
      </c>
      <c r="AO31" s="65">
        <v>2</v>
      </c>
      <c r="AP31" s="65">
        <v>2</v>
      </c>
      <c r="AQ31" s="65">
        <v>2</v>
      </c>
      <c r="AR31" s="65">
        <v>2</v>
      </c>
      <c r="AS31" s="65">
        <v>2</v>
      </c>
      <c r="AT31" s="65">
        <v>2</v>
      </c>
      <c r="AU31" s="82"/>
      <c r="AV31" s="45">
        <f t="shared" si="11"/>
        <v>46</v>
      </c>
      <c r="AW31" s="45"/>
      <c r="AX31" s="45"/>
      <c r="AY31" s="45"/>
      <c r="AZ31" s="45"/>
      <c r="BA31" s="45"/>
      <c r="BB31" s="45"/>
      <c r="BC31" s="45"/>
      <c r="BD31" s="45"/>
      <c r="BE31" s="45"/>
      <c r="BF31" s="45">
        <f>V31+AT31</f>
        <v>34</v>
      </c>
    </row>
    <row r="32" spans="1:58" ht="18" customHeight="1" thickBot="1">
      <c r="A32" s="246"/>
      <c r="B32" s="200"/>
      <c r="C32" s="197"/>
      <c r="D32" s="12" t="s">
        <v>18</v>
      </c>
      <c r="E32" s="60">
        <v>0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5">
        <v>1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0</v>
      </c>
      <c r="U32" s="95"/>
      <c r="V32" s="107">
        <f t="shared" si="1"/>
        <v>14</v>
      </c>
      <c r="W32" s="108"/>
      <c r="X32" s="65">
        <v>1</v>
      </c>
      <c r="Y32" s="65">
        <v>2</v>
      </c>
      <c r="Z32" s="65">
        <v>1</v>
      </c>
      <c r="AA32" s="65">
        <v>1</v>
      </c>
      <c r="AB32" s="65">
        <v>1</v>
      </c>
      <c r="AC32" s="65">
        <v>1</v>
      </c>
      <c r="AD32" s="65">
        <v>1</v>
      </c>
      <c r="AE32" s="65">
        <v>1</v>
      </c>
      <c r="AF32" s="65">
        <v>1</v>
      </c>
      <c r="AG32" s="65">
        <v>1</v>
      </c>
      <c r="AH32" s="65">
        <v>1</v>
      </c>
      <c r="AI32" s="65">
        <v>1</v>
      </c>
      <c r="AJ32" s="65">
        <v>1</v>
      </c>
      <c r="AK32" s="60">
        <v>1</v>
      </c>
      <c r="AL32" s="65">
        <v>1</v>
      </c>
      <c r="AM32" s="60">
        <v>1</v>
      </c>
      <c r="AN32" s="65">
        <v>2</v>
      </c>
      <c r="AO32" s="65">
        <v>1</v>
      </c>
      <c r="AP32" s="65">
        <v>1</v>
      </c>
      <c r="AQ32" s="65">
        <v>1</v>
      </c>
      <c r="AR32" s="65">
        <v>1</v>
      </c>
      <c r="AS32" s="65">
        <v>1</v>
      </c>
      <c r="AT32" s="65">
        <v>1</v>
      </c>
      <c r="AU32" s="82"/>
      <c r="AV32" s="45">
        <f t="shared" si="11"/>
        <v>25</v>
      </c>
      <c r="AW32" s="45"/>
      <c r="AX32" s="45"/>
      <c r="AY32" s="45"/>
      <c r="AZ32" s="45"/>
      <c r="BA32" s="45"/>
      <c r="BB32" s="45"/>
      <c r="BC32" s="45"/>
      <c r="BD32" s="45"/>
      <c r="BE32" s="45"/>
      <c r="BF32" s="45">
        <f t="shared" ref="BF32:BF34" si="12">V32+AV32</f>
        <v>39</v>
      </c>
    </row>
    <row r="33" spans="1:58" ht="18" customHeight="1" thickBot="1">
      <c r="A33" s="246"/>
      <c r="B33" s="200" t="s">
        <v>77</v>
      </c>
      <c r="C33" s="227" t="s">
        <v>117</v>
      </c>
      <c r="D33" s="12" t="s">
        <v>17</v>
      </c>
      <c r="E33" s="60">
        <v>6</v>
      </c>
      <c r="F33" s="60">
        <v>8</v>
      </c>
      <c r="G33" s="60">
        <v>6</v>
      </c>
      <c r="H33" s="60">
        <v>8</v>
      </c>
      <c r="I33" s="60">
        <v>7</v>
      </c>
      <c r="J33" s="60">
        <v>8</v>
      </c>
      <c r="K33" s="60">
        <v>7</v>
      </c>
      <c r="L33" s="60">
        <v>8</v>
      </c>
      <c r="M33" s="60">
        <v>6</v>
      </c>
      <c r="N33" s="60">
        <v>8</v>
      </c>
      <c r="O33" s="60">
        <v>6</v>
      </c>
      <c r="P33" s="60">
        <v>6</v>
      </c>
      <c r="Q33" s="60">
        <v>6</v>
      </c>
      <c r="R33" s="60">
        <v>6</v>
      </c>
      <c r="S33" s="60">
        <v>6</v>
      </c>
      <c r="T33" s="60">
        <v>6</v>
      </c>
      <c r="U33" s="94"/>
      <c r="V33" s="107">
        <f t="shared" si="1"/>
        <v>108</v>
      </c>
      <c r="W33" s="108"/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82"/>
      <c r="AV33" s="45">
        <f t="shared" si="11"/>
        <v>0</v>
      </c>
      <c r="AW33" s="45"/>
      <c r="AX33" s="45"/>
      <c r="AY33" s="45"/>
      <c r="AZ33" s="45"/>
      <c r="BA33" s="45"/>
      <c r="BB33" s="45"/>
      <c r="BC33" s="45"/>
      <c r="BD33" s="45"/>
      <c r="BE33" s="45"/>
      <c r="BF33" s="45">
        <f t="shared" si="12"/>
        <v>108</v>
      </c>
    </row>
    <row r="34" spans="1:58" ht="18" customHeight="1" thickBot="1">
      <c r="A34" s="246"/>
      <c r="B34" s="200"/>
      <c r="C34" s="227"/>
      <c r="D34" s="12" t="s">
        <v>18</v>
      </c>
      <c r="E34" s="60">
        <v>2</v>
      </c>
      <c r="F34" s="60">
        <v>4</v>
      </c>
      <c r="G34" s="60">
        <v>3</v>
      </c>
      <c r="H34" s="60">
        <v>4</v>
      </c>
      <c r="I34" s="60">
        <v>3</v>
      </c>
      <c r="J34" s="60">
        <v>4</v>
      </c>
      <c r="K34" s="60">
        <v>3</v>
      </c>
      <c r="L34" s="60">
        <v>4</v>
      </c>
      <c r="M34" s="60">
        <v>3</v>
      </c>
      <c r="N34" s="60">
        <v>4</v>
      </c>
      <c r="O34" s="60">
        <v>2</v>
      </c>
      <c r="P34" s="60">
        <v>3</v>
      </c>
      <c r="Q34" s="60">
        <v>3</v>
      </c>
      <c r="R34" s="60">
        <v>3</v>
      </c>
      <c r="S34" s="60">
        <v>3</v>
      </c>
      <c r="T34" s="60">
        <v>3</v>
      </c>
      <c r="U34" s="95"/>
      <c r="V34" s="107">
        <f t="shared" si="1"/>
        <v>51</v>
      </c>
      <c r="W34" s="108"/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5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82"/>
      <c r="AV34" s="45">
        <f t="shared" si="11"/>
        <v>0</v>
      </c>
      <c r="AW34" s="45"/>
      <c r="AX34" s="45"/>
      <c r="AY34" s="45"/>
      <c r="AZ34" s="45"/>
      <c r="BA34" s="45"/>
      <c r="BB34" s="45"/>
      <c r="BC34" s="45"/>
      <c r="BD34" s="45"/>
      <c r="BE34" s="45"/>
      <c r="BF34" s="45">
        <f t="shared" si="12"/>
        <v>51</v>
      </c>
    </row>
    <row r="35" spans="1:58" ht="18" customHeight="1" thickBot="1">
      <c r="A35" s="246"/>
      <c r="B35" s="195" t="s">
        <v>78</v>
      </c>
      <c r="C35" s="193" t="s">
        <v>118</v>
      </c>
      <c r="D35" s="86" t="s">
        <v>17</v>
      </c>
      <c r="E35" s="60">
        <v>2</v>
      </c>
      <c r="F35" s="60">
        <v>0</v>
      </c>
      <c r="G35" s="60">
        <v>2</v>
      </c>
      <c r="H35" s="60">
        <v>0</v>
      </c>
      <c r="I35" s="60">
        <v>2</v>
      </c>
      <c r="J35" s="60">
        <v>0</v>
      </c>
      <c r="K35" s="60">
        <v>2</v>
      </c>
      <c r="L35" s="60">
        <v>0</v>
      </c>
      <c r="M35" s="60">
        <v>2</v>
      </c>
      <c r="N35" s="60">
        <v>0</v>
      </c>
      <c r="O35" s="60">
        <v>2</v>
      </c>
      <c r="P35" s="60">
        <v>2</v>
      </c>
      <c r="Q35" s="60">
        <v>2</v>
      </c>
      <c r="R35" s="60">
        <v>2</v>
      </c>
      <c r="S35" s="60">
        <v>2</v>
      </c>
      <c r="T35" s="60">
        <v>2</v>
      </c>
      <c r="U35" s="95"/>
      <c r="V35" s="107">
        <f t="shared" si="1"/>
        <v>22</v>
      </c>
      <c r="W35" s="108"/>
      <c r="X35" s="65">
        <v>0</v>
      </c>
      <c r="Y35" s="65">
        <v>2</v>
      </c>
      <c r="Z35" s="65">
        <v>0</v>
      </c>
      <c r="AA35" s="65">
        <v>2</v>
      </c>
      <c r="AB35" s="65">
        <v>0</v>
      </c>
      <c r="AC35" s="65">
        <v>2</v>
      </c>
      <c r="AD35" s="65">
        <v>0</v>
      </c>
      <c r="AE35" s="65">
        <v>2</v>
      </c>
      <c r="AF35" s="65">
        <v>0</v>
      </c>
      <c r="AG35" s="65">
        <v>2</v>
      </c>
      <c r="AH35" s="65">
        <v>0</v>
      </c>
      <c r="AI35" s="65">
        <v>2</v>
      </c>
      <c r="AJ35" s="65">
        <v>0</v>
      </c>
      <c r="AK35" s="60">
        <v>2</v>
      </c>
      <c r="AL35" s="65">
        <v>0</v>
      </c>
      <c r="AM35" s="60">
        <v>0</v>
      </c>
      <c r="AN35" s="65">
        <v>0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0</v>
      </c>
      <c r="AU35" s="82"/>
      <c r="AV35" s="45">
        <f t="shared" si="11"/>
        <v>14</v>
      </c>
      <c r="AW35" s="45"/>
      <c r="AX35" s="45"/>
      <c r="AY35" s="45"/>
      <c r="AZ35" s="45"/>
      <c r="BA35" s="45"/>
      <c r="BB35" s="45"/>
      <c r="BC35" s="45"/>
      <c r="BD35" s="45"/>
      <c r="BE35" s="45"/>
      <c r="BF35" s="45"/>
    </row>
    <row r="36" spans="1:58" ht="18" customHeight="1" thickBot="1">
      <c r="A36" s="246"/>
      <c r="B36" s="194"/>
      <c r="C36" s="194"/>
      <c r="D36" s="86" t="s">
        <v>18</v>
      </c>
      <c r="E36" s="60">
        <v>1</v>
      </c>
      <c r="F36" s="60">
        <v>0</v>
      </c>
      <c r="G36" s="60">
        <v>1</v>
      </c>
      <c r="H36" s="60">
        <v>0</v>
      </c>
      <c r="I36" s="60">
        <v>1</v>
      </c>
      <c r="J36" s="60">
        <v>0</v>
      </c>
      <c r="K36" s="60">
        <v>1</v>
      </c>
      <c r="L36" s="60">
        <v>0</v>
      </c>
      <c r="M36" s="60">
        <v>1</v>
      </c>
      <c r="N36" s="60">
        <v>0</v>
      </c>
      <c r="O36" s="60">
        <v>1</v>
      </c>
      <c r="P36" s="60">
        <v>1</v>
      </c>
      <c r="Q36" s="60">
        <v>1</v>
      </c>
      <c r="R36" s="60">
        <v>1</v>
      </c>
      <c r="S36" s="60">
        <v>1</v>
      </c>
      <c r="T36" s="60">
        <v>1</v>
      </c>
      <c r="U36" s="95"/>
      <c r="V36" s="107">
        <f t="shared" si="1"/>
        <v>11</v>
      </c>
      <c r="W36" s="108"/>
      <c r="X36" s="65">
        <v>0</v>
      </c>
      <c r="Y36" s="65">
        <v>1</v>
      </c>
      <c r="Z36" s="65">
        <v>0</v>
      </c>
      <c r="AA36" s="65">
        <v>1</v>
      </c>
      <c r="AB36" s="65">
        <v>0</v>
      </c>
      <c r="AC36" s="65">
        <v>1</v>
      </c>
      <c r="AD36" s="65">
        <v>0</v>
      </c>
      <c r="AE36" s="65">
        <v>1</v>
      </c>
      <c r="AF36" s="65">
        <v>0</v>
      </c>
      <c r="AG36" s="65">
        <v>1</v>
      </c>
      <c r="AH36" s="65">
        <v>0</v>
      </c>
      <c r="AI36" s="65">
        <v>1</v>
      </c>
      <c r="AJ36" s="65">
        <v>0</v>
      </c>
      <c r="AK36" s="60">
        <v>1</v>
      </c>
      <c r="AL36" s="65">
        <v>0</v>
      </c>
      <c r="AM36" s="60">
        <v>0</v>
      </c>
      <c r="AN36" s="65">
        <v>0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>
        <v>0</v>
      </c>
      <c r="AU36" s="82"/>
      <c r="AV36" s="45">
        <f t="shared" si="11"/>
        <v>7</v>
      </c>
      <c r="AW36" s="45"/>
      <c r="AX36" s="45"/>
      <c r="AY36" s="45"/>
      <c r="AZ36" s="45"/>
      <c r="BA36" s="45"/>
      <c r="BB36" s="45"/>
      <c r="BC36" s="45"/>
      <c r="BD36" s="45"/>
      <c r="BE36" s="45"/>
      <c r="BF36" s="45"/>
    </row>
    <row r="37" spans="1:58" ht="18" customHeight="1" thickBot="1">
      <c r="A37" s="246"/>
      <c r="B37" s="200" t="s">
        <v>83</v>
      </c>
      <c r="C37" s="193" t="s">
        <v>84</v>
      </c>
      <c r="D37" s="12" t="s">
        <v>17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94"/>
      <c r="V37" s="107">
        <f t="shared" si="1"/>
        <v>0</v>
      </c>
      <c r="W37" s="108"/>
      <c r="X37" s="65">
        <v>2</v>
      </c>
      <c r="Y37" s="65">
        <v>1</v>
      </c>
      <c r="Z37" s="65">
        <v>2</v>
      </c>
      <c r="AA37" s="65">
        <v>1</v>
      </c>
      <c r="AB37" s="65">
        <v>2</v>
      </c>
      <c r="AC37" s="65">
        <v>2</v>
      </c>
      <c r="AD37" s="65">
        <v>1</v>
      </c>
      <c r="AE37" s="65">
        <v>1</v>
      </c>
      <c r="AF37" s="65">
        <v>1</v>
      </c>
      <c r="AG37" s="65">
        <v>2</v>
      </c>
      <c r="AH37" s="65">
        <v>1</v>
      </c>
      <c r="AI37" s="65">
        <v>2</v>
      </c>
      <c r="AJ37" s="65">
        <v>1</v>
      </c>
      <c r="AK37" s="65">
        <v>2</v>
      </c>
      <c r="AL37" s="65">
        <v>1</v>
      </c>
      <c r="AM37" s="65">
        <v>2</v>
      </c>
      <c r="AN37" s="65">
        <v>1</v>
      </c>
      <c r="AO37" s="65">
        <v>2</v>
      </c>
      <c r="AP37" s="65">
        <v>1</v>
      </c>
      <c r="AQ37" s="65">
        <v>2</v>
      </c>
      <c r="AR37" s="65">
        <v>2</v>
      </c>
      <c r="AS37" s="65">
        <v>2</v>
      </c>
      <c r="AT37" s="65">
        <v>2</v>
      </c>
      <c r="AU37" s="82"/>
      <c r="AV37" s="45">
        <f t="shared" si="11"/>
        <v>36</v>
      </c>
      <c r="AW37" s="45"/>
      <c r="AX37" s="45"/>
      <c r="AY37" s="45"/>
      <c r="AZ37" s="45"/>
      <c r="BA37" s="45"/>
      <c r="BB37" s="45"/>
      <c r="BC37" s="45"/>
      <c r="BD37" s="45"/>
      <c r="BE37" s="45"/>
      <c r="BF37" s="45">
        <f t="shared" ref="BF37:BF55" si="13">V37+AV37</f>
        <v>36</v>
      </c>
    </row>
    <row r="38" spans="1:58" ht="18" customHeight="1" thickBot="1">
      <c r="A38" s="246"/>
      <c r="B38" s="200"/>
      <c r="C38" s="197"/>
      <c r="D38" s="12" t="s">
        <v>18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94"/>
      <c r="V38" s="107">
        <f t="shared" si="1"/>
        <v>0</v>
      </c>
      <c r="W38" s="108"/>
      <c r="X38" s="65"/>
      <c r="Y38" s="65">
        <v>1</v>
      </c>
      <c r="Z38" s="65">
        <v>1</v>
      </c>
      <c r="AA38" s="65">
        <v>1</v>
      </c>
      <c r="AB38" s="65">
        <v>1</v>
      </c>
      <c r="AC38" s="65">
        <v>1</v>
      </c>
      <c r="AD38" s="65">
        <v>1</v>
      </c>
      <c r="AE38" s="65">
        <v>1</v>
      </c>
      <c r="AF38" s="65">
        <v>1</v>
      </c>
      <c r="AG38" s="65">
        <v>1</v>
      </c>
      <c r="AH38" s="65">
        <v>1</v>
      </c>
      <c r="AI38" s="65">
        <v>1</v>
      </c>
      <c r="AJ38" s="65">
        <v>1</v>
      </c>
      <c r="AK38" s="65">
        <v>1</v>
      </c>
      <c r="AL38" s="65">
        <v>1</v>
      </c>
      <c r="AM38" s="65">
        <v>0</v>
      </c>
      <c r="AN38" s="65">
        <v>1</v>
      </c>
      <c r="AO38" s="65">
        <v>1</v>
      </c>
      <c r="AP38" s="65">
        <v>0</v>
      </c>
      <c r="AQ38" s="65">
        <v>1</v>
      </c>
      <c r="AR38" s="65">
        <v>0</v>
      </c>
      <c r="AS38" s="65">
        <v>1</v>
      </c>
      <c r="AT38" s="65">
        <v>0</v>
      </c>
      <c r="AU38" s="82"/>
      <c r="AV38" s="45">
        <f t="shared" si="11"/>
        <v>18</v>
      </c>
      <c r="AW38" s="45"/>
      <c r="AX38" s="45"/>
      <c r="AY38" s="45"/>
      <c r="AZ38" s="45"/>
      <c r="BA38" s="45"/>
      <c r="BB38" s="45"/>
      <c r="BC38" s="45"/>
      <c r="BD38" s="45"/>
      <c r="BE38" s="45"/>
      <c r="BF38" s="45">
        <f t="shared" si="13"/>
        <v>18</v>
      </c>
    </row>
    <row r="39" spans="1:58" ht="18" customHeight="1" thickBot="1">
      <c r="A39" s="246"/>
      <c r="B39" s="196" t="s">
        <v>46</v>
      </c>
      <c r="C39" s="231" t="s">
        <v>25</v>
      </c>
      <c r="D39" s="73" t="s">
        <v>17</v>
      </c>
      <c r="E39" s="63">
        <f>E41+E43+E45+E47</f>
        <v>12</v>
      </c>
      <c r="F39" s="63">
        <f t="shared" ref="F39:T39" si="14">F41+F43+F45+F47</f>
        <v>12</v>
      </c>
      <c r="G39" s="63">
        <f t="shared" si="14"/>
        <v>12</v>
      </c>
      <c r="H39" s="63">
        <f t="shared" si="14"/>
        <v>12</v>
      </c>
      <c r="I39" s="63">
        <f t="shared" si="14"/>
        <v>11</v>
      </c>
      <c r="J39" s="63">
        <f t="shared" si="14"/>
        <v>12</v>
      </c>
      <c r="K39" s="63">
        <f t="shared" si="14"/>
        <v>11</v>
      </c>
      <c r="L39" s="63">
        <f t="shared" si="14"/>
        <v>12</v>
      </c>
      <c r="M39" s="63">
        <f t="shared" si="14"/>
        <v>12</v>
      </c>
      <c r="N39" s="63">
        <f t="shared" si="14"/>
        <v>12</v>
      </c>
      <c r="O39" s="63">
        <f t="shared" si="14"/>
        <v>12</v>
      </c>
      <c r="P39" s="63">
        <f t="shared" si="14"/>
        <v>12</v>
      </c>
      <c r="Q39" s="63">
        <f t="shared" si="14"/>
        <v>12</v>
      </c>
      <c r="R39" s="63">
        <f t="shared" si="14"/>
        <v>12</v>
      </c>
      <c r="S39" s="63">
        <f t="shared" si="14"/>
        <v>12</v>
      </c>
      <c r="T39" s="63">
        <f t="shared" si="14"/>
        <v>12</v>
      </c>
      <c r="U39" s="94"/>
      <c r="V39" s="107">
        <f t="shared" si="1"/>
        <v>190</v>
      </c>
      <c r="W39" s="108"/>
      <c r="X39" s="63">
        <f>X41+X43+X45+X47</f>
        <v>11</v>
      </c>
      <c r="Y39" s="63">
        <f t="shared" ref="Y39:AS39" si="15">Y41+Y43+Y45+Y47</f>
        <v>11</v>
      </c>
      <c r="Z39" s="63">
        <f t="shared" si="15"/>
        <v>11</v>
      </c>
      <c r="AA39" s="63">
        <f t="shared" si="15"/>
        <v>11</v>
      </c>
      <c r="AB39" s="63">
        <f t="shared" si="15"/>
        <v>11</v>
      </c>
      <c r="AC39" s="63">
        <f t="shared" si="15"/>
        <v>11</v>
      </c>
      <c r="AD39" s="63">
        <f t="shared" si="15"/>
        <v>11</v>
      </c>
      <c r="AE39" s="63">
        <f t="shared" si="15"/>
        <v>12</v>
      </c>
      <c r="AF39" s="63">
        <f t="shared" si="15"/>
        <v>11</v>
      </c>
      <c r="AG39" s="63">
        <f t="shared" si="15"/>
        <v>11</v>
      </c>
      <c r="AH39" s="63">
        <f t="shared" si="15"/>
        <v>12</v>
      </c>
      <c r="AI39" s="63">
        <f t="shared" si="15"/>
        <v>10</v>
      </c>
      <c r="AJ39" s="63">
        <f t="shared" si="15"/>
        <v>12</v>
      </c>
      <c r="AK39" s="63">
        <f t="shared" si="15"/>
        <v>11</v>
      </c>
      <c r="AL39" s="63">
        <f t="shared" si="15"/>
        <v>12</v>
      </c>
      <c r="AM39" s="63">
        <f t="shared" si="15"/>
        <v>10</v>
      </c>
      <c r="AN39" s="63">
        <f t="shared" si="15"/>
        <v>12</v>
      </c>
      <c r="AO39" s="63">
        <f t="shared" si="15"/>
        <v>11</v>
      </c>
      <c r="AP39" s="63">
        <f t="shared" si="15"/>
        <v>12</v>
      </c>
      <c r="AQ39" s="63">
        <f t="shared" si="15"/>
        <v>10</v>
      </c>
      <c r="AR39" s="63">
        <f t="shared" si="15"/>
        <v>12</v>
      </c>
      <c r="AS39" s="63">
        <f t="shared" si="15"/>
        <v>15</v>
      </c>
      <c r="AT39" s="63">
        <f>AT41+AT43+AT45+AT47</f>
        <v>14</v>
      </c>
      <c r="AU39" s="82"/>
      <c r="AV39" s="45">
        <f t="shared" ref="AV39:AV58" si="16">SUM(X39:AT39)</f>
        <v>264</v>
      </c>
      <c r="AW39" s="45"/>
      <c r="AX39" s="45"/>
      <c r="AY39" s="45"/>
      <c r="AZ39" s="45"/>
      <c r="BA39" s="45"/>
      <c r="BB39" s="45"/>
      <c r="BC39" s="45"/>
      <c r="BD39" s="45"/>
      <c r="BE39" s="45"/>
      <c r="BF39" s="45">
        <f t="shared" si="13"/>
        <v>454</v>
      </c>
    </row>
    <row r="40" spans="1:58" ht="18" customHeight="1" thickBot="1">
      <c r="A40" s="246"/>
      <c r="B40" s="196"/>
      <c r="C40" s="232"/>
      <c r="D40" s="73" t="s">
        <v>18</v>
      </c>
      <c r="E40" s="63">
        <f>E42+E44+E46+E48</f>
        <v>8</v>
      </c>
      <c r="F40" s="63">
        <f t="shared" ref="F40:T40" si="17">F42+F44+F46+F48</f>
        <v>6</v>
      </c>
      <c r="G40" s="63">
        <f t="shared" si="17"/>
        <v>6</v>
      </c>
      <c r="H40" s="63">
        <f t="shared" si="17"/>
        <v>6</v>
      </c>
      <c r="I40" s="63">
        <f t="shared" si="17"/>
        <v>5</v>
      </c>
      <c r="J40" s="63">
        <f t="shared" si="17"/>
        <v>6</v>
      </c>
      <c r="K40" s="63">
        <f t="shared" si="17"/>
        <v>5</v>
      </c>
      <c r="L40" s="63">
        <f t="shared" si="17"/>
        <v>6</v>
      </c>
      <c r="M40" s="63">
        <f t="shared" si="17"/>
        <v>5</v>
      </c>
      <c r="N40" s="63">
        <f t="shared" si="17"/>
        <v>6</v>
      </c>
      <c r="O40" s="63">
        <f t="shared" si="17"/>
        <v>6</v>
      </c>
      <c r="P40" s="63">
        <f t="shared" si="17"/>
        <v>6</v>
      </c>
      <c r="Q40" s="63">
        <f t="shared" si="17"/>
        <v>6</v>
      </c>
      <c r="R40" s="63">
        <f t="shared" si="17"/>
        <v>6</v>
      </c>
      <c r="S40" s="63">
        <f t="shared" si="17"/>
        <v>7</v>
      </c>
      <c r="T40" s="63">
        <f t="shared" si="17"/>
        <v>6</v>
      </c>
      <c r="U40" s="94"/>
      <c r="V40" s="107">
        <f t="shared" si="1"/>
        <v>96</v>
      </c>
      <c r="W40" s="108"/>
      <c r="X40" s="63">
        <f>X42+X44+X46+X48</f>
        <v>8</v>
      </c>
      <c r="Y40" s="63">
        <f t="shared" ref="Y40:AT40" si="18">Y42+Y44+Y46+Y48</f>
        <v>4</v>
      </c>
      <c r="Z40" s="63">
        <f t="shared" si="18"/>
        <v>6</v>
      </c>
      <c r="AA40" s="63">
        <f t="shared" si="18"/>
        <v>3</v>
      </c>
      <c r="AB40" s="63">
        <f t="shared" si="18"/>
        <v>7</v>
      </c>
      <c r="AC40" s="63">
        <f t="shared" si="18"/>
        <v>3</v>
      </c>
      <c r="AD40" s="63">
        <f t="shared" si="18"/>
        <v>6</v>
      </c>
      <c r="AE40" s="63">
        <f t="shared" si="18"/>
        <v>3</v>
      </c>
      <c r="AF40" s="63">
        <f t="shared" si="18"/>
        <v>7</v>
      </c>
      <c r="AG40" s="63">
        <f t="shared" si="18"/>
        <v>5</v>
      </c>
      <c r="AH40" s="63">
        <f t="shared" si="18"/>
        <v>8</v>
      </c>
      <c r="AI40" s="63">
        <f t="shared" si="18"/>
        <v>6</v>
      </c>
      <c r="AJ40" s="63">
        <f t="shared" si="18"/>
        <v>7</v>
      </c>
      <c r="AK40" s="63">
        <f t="shared" si="18"/>
        <v>4</v>
      </c>
      <c r="AL40" s="63">
        <f t="shared" si="18"/>
        <v>7</v>
      </c>
      <c r="AM40" s="63">
        <f t="shared" si="18"/>
        <v>5</v>
      </c>
      <c r="AN40" s="63">
        <f t="shared" si="18"/>
        <v>7</v>
      </c>
      <c r="AO40" s="63">
        <f t="shared" si="18"/>
        <v>4</v>
      </c>
      <c r="AP40" s="63">
        <f t="shared" si="18"/>
        <v>8</v>
      </c>
      <c r="AQ40" s="63">
        <f t="shared" si="18"/>
        <v>6</v>
      </c>
      <c r="AR40" s="63">
        <f t="shared" si="18"/>
        <v>6</v>
      </c>
      <c r="AS40" s="63">
        <f t="shared" si="18"/>
        <v>5</v>
      </c>
      <c r="AT40" s="63">
        <f t="shared" si="18"/>
        <v>9</v>
      </c>
      <c r="AU40" s="82"/>
      <c r="AV40" s="45">
        <f t="shared" si="16"/>
        <v>134</v>
      </c>
      <c r="AW40" s="45"/>
      <c r="AX40" s="45"/>
      <c r="AY40" s="45"/>
      <c r="AZ40" s="45"/>
      <c r="BA40" s="45"/>
      <c r="BB40" s="45"/>
      <c r="BC40" s="45"/>
      <c r="BD40" s="45"/>
      <c r="BE40" s="45"/>
      <c r="BF40" s="45">
        <f t="shared" si="13"/>
        <v>230</v>
      </c>
    </row>
    <row r="41" spans="1:58" ht="18" customHeight="1" thickBot="1">
      <c r="A41" s="246"/>
      <c r="B41" s="200" t="s">
        <v>85</v>
      </c>
      <c r="C41" s="227" t="s">
        <v>178</v>
      </c>
      <c r="D41" s="12" t="s">
        <v>17</v>
      </c>
      <c r="E41" s="60">
        <v>6</v>
      </c>
      <c r="F41" s="60">
        <v>6</v>
      </c>
      <c r="G41" s="60">
        <v>6</v>
      </c>
      <c r="H41" s="60">
        <v>6</v>
      </c>
      <c r="I41" s="60">
        <v>5</v>
      </c>
      <c r="J41" s="60">
        <v>6</v>
      </c>
      <c r="K41" s="60">
        <v>5</v>
      </c>
      <c r="L41" s="60">
        <v>6</v>
      </c>
      <c r="M41" s="60">
        <v>6</v>
      </c>
      <c r="N41" s="60">
        <v>6</v>
      </c>
      <c r="O41" s="60">
        <v>6</v>
      </c>
      <c r="P41" s="60">
        <v>6</v>
      </c>
      <c r="Q41" s="60">
        <v>6</v>
      </c>
      <c r="R41" s="60">
        <v>6</v>
      </c>
      <c r="S41" s="60">
        <v>6</v>
      </c>
      <c r="T41" s="60">
        <v>8</v>
      </c>
      <c r="U41" s="94"/>
      <c r="V41" s="107">
        <f t="shared" si="1"/>
        <v>96</v>
      </c>
      <c r="W41" s="108"/>
      <c r="X41" s="60">
        <v>6</v>
      </c>
      <c r="Y41" s="60">
        <v>5</v>
      </c>
      <c r="Z41" s="60">
        <v>5</v>
      </c>
      <c r="AA41" s="60">
        <v>5</v>
      </c>
      <c r="AB41" s="60">
        <v>6</v>
      </c>
      <c r="AC41" s="60">
        <v>5</v>
      </c>
      <c r="AD41" s="60">
        <v>6</v>
      </c>
      <c r="AE41" s="60">
        <v>6</v>
      </c>
      <c r="AF41" s="60">
        <v>6</v>
      </c>
      <c r="AG41" s="60">
        <v>5</v>
      </c>
      <c r="AH41" s="60">
        <v>8</v>
      </c>
      <c r="AI41" s="60">
        <v>5</v>
      </c>
      <c r="AJ41" s="60">
        <v>8</v>
      </c>
      <c r="AK41" s="60">
        <v>6</v>
      </c>
      <c r="AL41" s="60">
        <v>8</v>
      </c>
      <c r="AM41" s="60">
        <v>5</v>
      </c>
      <c r="AN41" s="60">
        <v>7</v>
      </c>
      <c r="AO41" s="60">
        <v>5</v>
      </c>
      <c r="AP41" s="60">
        <v>7</v>
      </c>
      <c r="AQ41" s="60">
        <v>4</v>
      </c>
      <c r="AR41" s="60">
        <v>6</v>
      </c>
      <c r="AS41" s="60">
        <v>6</v>
      </c>
      <c r="AT41" s="65">
        <v>8</v>
      </c>
      <c r="AU41" s="82"/>
      <c r="AV41" s="45">
        <f t="shared" si="16"/>
        <v>138</v>
      </c>
      <c r="AW41" s="45"/>
      <c r="AX41" s="45"/>
      <c r="AY41" s="45"/>
      <c r="AZ41" s="45"/>
      <c r="BA41" s="45"/>
      <c r="BB41" s="45"/>
      <c r="BC41" s="45"/>
      <c r="BD41" s="45"/>
      <c r="BE41" s="45"/>
      <c r="BF41" s="45">
        <f t="shared" si="13"/>
        <v>234</v>
      </c>
    </row>
    <row r="42" spans="1:58" ht="18" customHeight="1" thickBot="1">
      <c r="A42" s="246"/>
      <c r="B42" s="200"/>
      <c r="C42" s="227"/>
      <c r="D42" s="12" t="s">
        <v>18</v>
      </c>
      <c r="E42" s="67">
        <v>3</v>
      </c>
      <c r="F42" s="60">
        <v>4</v>
      </c>
      <c r="G42" s="67">
        <v>3</v>
      </c>
      <c r="H42" s="60">
        <v>4</v>
      </c>
      <c r="I42" s="67">
        <v>2</v>
      </c>
      <c r="J42" s="60">
        <v>3</v>
      </c>
      <c r="K42" s="67">
        <v>2</v>
      </c>
      <c r="L42" s="60">
        <v>3</v>
      </c>
      <c r="M42" s="67">
        <v>3</v>
      </c>
      <c r="N42" s="60">
        <v>4</v>
      </c>
      <c r="O42" s="67">
        <v>3</v>
      </c>
      <c r="P42" s="60">
        <v>3</v>
      </c>
      <c r="Q42" s="67">
        <v>3</v>
      </c>
      <c r="R42" s="60">
        <v>3</v>
      </c>
      <c r="S42" s="67">
        <v>3</v>
      </c>
      <c r="T42" s="60">
        <v>2</v>
      </c>
      <c r="U42" s="94"/>
      <c r="V42" s="107">
        <f t="shared" si="1"/>
        <v>48</v>
      </c>
      <c r="W42" s="108"/>
      <c r="X42" s="60">
        <v>3</v>
      </c>
      <c r="Y42" s="60">
        <v>3</v>
      </c>
      <c r="Z42" s="60">
        <v>3</v>
      </c>
      <c r="AA42" s="60">
        <v>3</v>
      </c>
      <c r="AB42" s="60">
        <v>3</v>
      </c>
      <c r="AC42" s="60">
        <v>3</v>
      </c>
      <c r="AD42" s="60">
        <v>4</v>
      </c>
      <c r="AE42" s="60">
        <v>3</v>
      </c>
      <c r="AF42" s="60">
        <v>4</v>
      </c>
      <c r="AG42" s="60">
        <v>4</v>
      </c>
      <c r="AH42" s="60">
        <v>3</v>
      </c>
      <c r="AI42" s="60">
        <v>3</v>
      </c>
      <c r="AJ42" s="60">
        <v>3</v>
      </c>
      <c r="AK42" s="60">
        <v>3</v>
      </c>
      <c r="AL42" s="60">
        <v>3</v>
      </c>
      <c r="AM42" s="60">
        <v>3</v>
      </c>
      <c r="AN42" s="60">
        <v>3</v>
      </c>
      <c r="AO42" s="60">
        <v>3</v>
      </c>
      <c r="AP42" s="60">
        <v>5</v>
      </c>
      <c r="AQ42" s="60">
        <v>3</v>
      </c>
      <c r="AR42" s="60">
        <v>0</v>
      </c>
      <c r="AS42" s="60">
        <v>1</v>
      </c>
      <c r="AT42" s="65">
        <v>3</v>
      </c>
      <c r="AU42" s="82"/>
      <c r="AV42" s="45">
        <f t="shared" si="16"/>
        <v>69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>
        <f t="shared" si="13"/>
        <v>117</v>
      </c>
    </row>
    <row r="43" spans="1:58" ht="18" customHeight="1" thickBot="1">
      <c r="A43" s="246"/>
      <c r="B43" s="200" t="s">
        <v>79</v>
      </c>
      <c r="C43" s="227" t="s">
        <v>86</v>
      </c>
      <c r="D43" s="12" t="s">
        <v>17</v>
      </c>
      <c r="E43" s="60">
        <v>2</v>
      </c>
      <c r="F43" s="60">
        <v>2</v>
      </c>
      <c r="G43" s="60">
        <v>2</v>
      </c>
      <c r="H43" s="60">
        <v>2</v>
      </c>
      <c r="I43" s="60">
        <v>2</v>
      </c>
      <c r="J43" s="60">
        <v>2</v>
      </c>
      <c r="K43" s="60">
        <v>2</v>
      </c>
      <c r="L43" s="60">
        <v>2</v>
      </c>
      <c r="M43" s="60">
        <v>2</v>
      </c>
      <c r="N43" s="60">
        <v>2</v>
      </c>
      <c r="O43" s="60">
        <v>2</v>
      </c>
      <c r="P43" s="60">
        <v>2</v>
      </c>
      <c r="Q43" s="60">
        <v>2</v>
      </c>
      <c r="R43" s="60">
        <v>2</v>
      </c>
      <c r="S43" s="60">
        <v>2</v>
      </c>
      <c r="T43" s="60">
        <v>0</v>
      </c>
      <c r="U43" s="94"/>
      <c r="V43" s="107">
        <f t="shared" si="1"/>
        <v>30</v>
      </c>
      <c r="W43" s="108"/>
      <c r="X43" s="60">
        <v>3</v>
      </c>
      <c r="Y43" s="60">
        <v>3</v>
      </c>
      <c r="Z43" s="60">
        <v>3</v>
      </c>
      <c r="AA43" s="60">
        <v>3</v>
      </c>
      <c r="AB43" s="60">
        <v>3</v>
      </c>
      <c r="AC43" s="60">
        <v>3</v>
      </c>
      <c r="AD43" s="60">
        <v>3</v>
      </c>
      <c r="AE43" s="60">
        <v>3</v>
      </c>
      <c r="AF43" s="60">
        <v>3</v>
      </c>
      <c r="AG43" s="60">
        <v>3</v>
      </c>
      <c r="AH43" s="60">
        <v>3</v>
      </c>
      <c r="AI43" s="60">
        <v>2</v>
      </c>
      <c r="AJ43" s="60">
        <v>2</v>
      </c>
      <c r="AK43" s="60">
        <v>2</v>
      </c>
      <c r="AL43" s="60">
        <v>2</v>
      </c>
      <c r="AM43" s="60">
        <v>2</v>
      </c>
      <c r="AN43" s="60">
        <v>3</v>
      </c>
      <c r="AO43" s="60">
        <v>3</v>
      </c>
      <c r="AP43" s="60">
        <v>3</v>
      </c>
      <c r="AQ43" s="60">
        <v>3</v>
      </c>
      <c r="AR43" s="60">
        <v>3</v>
      </c>
      <c r="AS43" s="60">
        <v>6</v>
      </c>
      <c r="AT43" s="65">
        <v>4</v>
      </c>
      <c r="AU43" s="82"/>
      <c r="AV43" s="45">
        <f t="shared" si="16"/>
        <v>68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>
        <f t="shared" si="13"/>
        <v>98</v>
      </c>
    </row>
    <row r="44" spans="1:58" ht="18" customHeight="1" thickBot="1">
      <c r="A44" s="246"/>
      <c r="B44" s="200"/>
      <c r="C44" s="227"/>
      <c r="D44" s="12" t="s">
        <v>18</v>
      </c>
      <c r="E44" s="60">
        <v>3</v>
      </c>
      <c r="F44" s="60"/>
      <c r="G44" s="60">
        <v>1</v>
      </c>
      <c r="H44" s="60"/>
      <c r="I44" s="60">
        <v>1</v>
      </c>
      <c r="J44" s="60">
        <v>1</v>
      </c>
      <c r="K44" s="60">
        <v>1</v>
      </c>
      <c r="L44" s="60">
        <v>1</v>
      </c>
      <c r="M44" s="60">
        <v>1</v>
      </c>
      <c r="N44" s="60"/>
      <c r="O44" s="60">
        <v>1</v>
      </c>
      <c r="P44" s="60">
        <v>1</v>
      </c>
      <c r="Q44" s="60">
        <v>1</v>
      </c>
      <c r="R44" s="60">
        <v>1</v>
      </c>
      <c r="S44" s="60">
        <v>2</v>
      </c>
      <c r="T44" s="60">
        <v>1</v>
      </c>
      <c r="U44" s="94"/>
      <c r="V44" s="107">
        <f t="shared" si="1"/>
        <v>16</v>
      </c>
      <c r="W44" s="108"/>
      <c r="X44" s="65">
        <v>3</v>
      </c>
      <c r="Y44" s="65">
        <v>1</v>
      </c>
      <c r="Z44" s="65">
        <v>2</v>
      </c>
      <c r="AA44" s="65">
        <v>0</v>
      </c>
      <c r="AB44" s="65">
        <v>2</v>
      </c>
      <c r="AC44" s="65">
        <v>0</v>
      </c>
      <c r="AD44" s="65">
        <v>2</v>
      </c>
      <c r="AE44" s="65">
        <v>0</v>
      </c>
      <c r="AF44" s="65">
        <v>2</v>
      </c>
      <c r="AG44" s="65">
        <v>1</v>
      </c>
      <c r="AH44" s="65">
        <v>2</v>
      </c>
      <c r="AI44" s="65">
        <v>1</v>
      </c>
      <c r="AJ44" s="65">
        <v>2</v>
      </c>
      <c r="AK44" s="65"/>
      <c r="AL44" s="65">
        <v>2</v>
      </c>
      <c r="AM44" s="65">
        <v>1</v>
      </c>
      <c r="AN44" s="65">
        <v>1</v>
      </c>
      <c r="AO44" s="65">
        <v>0</v>
      </c>
      <c r="AP44" s="65">
        <v>1</v>
      </c>
      <c r="AQ44" s="65">
        <v>0</v>
      </c>
      <c r="AR44" s="65">
        <v>5</v>
      </c>
      <c r="AS44" s="65">
        <v>2</v>
      </c>
      <c r="AT44" s="65">
        <v>5</v>
      </c>
      <c r="AU44" s="82"/>
      <c r="AV44" s="45">
        <f t="shared" si="16"/>
        <v>35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>
        <f t="shared" si="13"/>
        <v>51</v>
      </c>
    </row>
    <row r="45" spans="1:58" ht="18" customHeight="1" thickBot="1">
      <c r="A45" s="246"/>
      <c r="B45" s="200" t="s">
        <v>80</v>
      </c>
      <c r="C45" s="233" t="s">
        <v>119</v>
      </c>
      <c r="D45" s="30" t="s">
        <v>17</v>
      </c>
      <c r="E45" s="60">
        <v>4</v>
      </c>
      <c r="F45" s="60">
        <v>4</v>
      </c>
      <c r="G45" s="60">
        <v>4</v>
      </c>
      <c r="H45" s="60">
        <v>4</v>
      </c>
      <c r="I45" s="60">
        <v>4</v>
      </c>
      <c r="J45" s="60">
        <v>4</v>
      </c>
      <c r="K45" s="60">
        <v>4</v>
      </c>
      <c r="L45" s="60">
        <v>4</v>
      </c>
      <c r="M45" s="60">
        <v>4</v>
      </c>
      <c r="N45" s="60">
        <v>4</v>
      </c>
      <c r="O45" s="60">
        <v>4</v>
      </c>
      <c r="P45" s="60">
        <v>4</v>
      </c>
      <c r="Q45" s="60">
        <v>4</v>
      </c>
      <c r="R45" s="60">
        <v>4</v>
      </c>
      <c r="S45" s="60">
        <v>4</v>
      </c>
      <c r="T45" s="60">
        <v>4</v>
      </c>
      <c r="U45" s="94"/>
      <c r="V45" s="107">
        <f t="shared" si="1"/>
        <v>64</v>
      </c>
      <c r="W45" s="108"/>
      <c r="X45" s="65">
        <v>2</v>
      </c>
      <c r="Y45" s="65">
        <v>3</v>
      </c>
      <c r="Z45" s="60">
        <v>3</v>
      </c>
      <c r="AA45" s="60">
        <v>3</v>
      </c>
      <c r="AB45" s="65">
        <v>2</v>
      </c>
      <c r="AC45" s="60">
        <v>3</v>
      </c>
      <c r="AD45" s="60">
        <v>2</v>
      </c>
      <c r="AE45" s="60">
        <v>3</v>
      </c>
      <c r="AF45" s="60">
        <v>2</v>
      </c>
      <c r="AG45" s="60">
        <v>3</v>
      </c>
      <c r="AH45" s="60">
        <v>1</v>
      </c>
      <c r="AI45" s="60">
        <v>3</v>
      </c>
      <c r="AJ45" s="60">
        <v>2</v>
      </c>
      <c r="AK45" s="60">
        <v>3</v>
      </c>
      <c r="AL45" s="60">
        <v>2</v>
      </c>
      <c r="AM45" s="69">
        <v>3</v>
      </c>
      <c r="AN45" s="65">
        <v>2</v>
      </c>
      <c r="AO45" s="65">
        <v>3</v>
      </c>
      <c r="AP45" s="65">
        <v>2</v>
      </c>
      <c r="AQ45" s="65">
        <v>3</v>
      </c>
      <c r="AR45" s="65">
        <v>3</v>
      </c>
      <c r="AS45" s="65">
        <v>3</v>
      </c>
      <c r="AT45" s="65">
        <v>2</v>
      </c>
      <c r="AU45" s="82"/>
      <c r="AV45" s="45">
        <f t="shared" si="16"/>
        <v>58</v>
      </c>
      <c r="AW45" s="45"/>
      <c r="AX45" s="45"/>
      <c r="AY45" s="45"/>
      <c r="AZ45" s="45"/>
      <c r="BA45" s="45"/>
      <c r="BB45" s="45"/>
      <c r="BC45" s="45"/>
      <c r="BD45" s="45"/>
      <c r="BE45" s="45"/>
      <c r="BF45" s="45">
        <f t="shared" si="13"/>
        <v>122</v>
      </c>
    </row>
    <row r="46" spans="1:58" ht="15.75" customHeight="1" thickBot="1">
      <c r="A46" s="246"/>
      <c r="B46" s="200"/>
      <c r="C46" s="233"/>
      <c r="D46" s="30" t="s">
        <v>18</v>
      </c>
      <c r="E46" s="60">
        <v>2</v>
      </c>
      <c r="F46" s="60">
        <v>2</v>
      </c>
      <c r="G46" s="60">
        <v>2</v>
      </c>
      <c r="H46" s="60">
        <v>2</v>
      </c>
      <c r="I46" s="60">
        <v>2</v>
      </c>
      <c r="J46" s="60">
        <v>2</v>
      </c>
      <c r="K46" s="60">
        <v>2</v>
      </c>
      <c r="L46" s="60">
        <v>2</v>
      </c>
      <c r="M46" s="60">
        <v>1</v>
      </c>
      <c r="N46" s="60">
        <v>2</v>
      </c>
      <c r="O46" s="60">
        <v>2</v>
      </c>
      <c r="P46" s="60">
        <v>2</v>
      </c>
      <c r="Q46" s="60">
        <v>2</v>
      </c>
      <c r="R46" s="60">
        <v>2</v>
      </c>
      <c r="S46" s="60">
        <v>2</v>
      </c>
      <c r="T46" s="60">
        <v>3</v>
      </c>
      <c r="U46" s="94"/>
      <c r="V46" s="107">
        <f t="shared" si="1"/>
        <v>32</v>
      </c>
      <c r="W46" s="108"/>
      <c r="X46" s="65">
        <v>2</v>
      </c>
      <c r="Y46" s="65">
        <v>0</v>
      </c>
      <c r="Z46" s="65">
        <v>1</v>
      </c>
      <c r="AA46" s="65">
        <v>0</v>
      </c>
      <c r="AB46" s="65">
        <v>2</v>
      </c>
      <c r="AC46" s="65">
        <v>0</v>
      </c>
      <c r="AD46" s="65">
        <v>0</v>
      </c>
      <c r="AE46" s="65">
        <v>0</v>
      </c>
      <c r="AF46" s="65">
        <v>1</v>
      </c>
      <c r="AG46" s="65">
        <v>0</v>
      </c>
      <c r="AH46" s="65">
        <v>3</v>
      </c>
      <c r="AI46" s="65">
        <v>2</v>
      </c>
      <c r="AJ46" s="65">
        <v>2</v>
      </c>
      <c r="AK46" s="60">
        <v>1</v>
      </c>
      <c r="AL46" s="60">
        <v>2</v>
      </c>
      <c r="AM46" s="70">
        <v>1</v>
      </c>
      <c r="AN46" s="65">
        <v>3</v>
      </c>
      <c r="AO46" s="65">
        <v>1</v>
      </c>
      <c r="AP46" s="65">
        <v>2</v>
      </c>
      <c r="AQ46" s="65">
        <v>3</v>
      </c>
      <c r="AR46" s="65">
        <v>1</v>
      </c>
      <c r="AS46" s="65">
        <v>2</v>
      </c>
      <c r="AT46" s="65">
        <v>1</v>
      </c>
      <c r="AU46" s="82"/>
      <c r="AV46" s="45">
        <f t="shared" si="16"/>
        <v>30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>
        <f t="shared" si="13"/>
        <v>62</v>
      </c>
    </row>
    <row r="47" spans="1:58" ht="1.5" hidden="1" customHeight="1" thickBot="1">
      <c r="A47" s="246"/>
      <c r="B47" s="195"/>
      <c r="C47" s="238"/>
      <c r="D47" s="29" t="s">
        <v>17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94"/>
      <c r="V47" s="107">
        <f t="shared" si="1"/>
        <v>0</v>
      </c>
      <c r="W47" s="108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0"/>
      <c r="AL47" s="60"/>
      <c r="AM47" s="66"/>
      <c r="AN47" s="65"/>
      <c r="AO47" s="65"/>
      <c r="AP47" s="65"/>
      <c r="AQ47" s="65"/>
      <c r="AR47" s="65"/>
      <c r="AS47" s="65"/>
      <c r="AT47" s="65"/>
      <c r="AU47" s="82"/>
      <c r="AV47" s="45">
        <f t="shared" si="16"/>
        <v>0</v>
      </c>
      <c r="AW47" s="45"/>
      <c r="AX47" s="45"/>
      <c r="AY47" s="45"/>
      <c r="AZ47" s="45"/>
      <c r="BA47" s="45"/>
      <c r="BB47" s="45"/>
      <c r="BC47" s="45"/>
      <c r="BD47" s="45"/>
      <c r="BE47" s="45"/>
      <c r="BF47" s="45">
        <f t="shared" si="13"/>
        <v>0</v>
      </c>
    </row>
    <row r="48" spans="1:58" ht="17.25" hidden="1" customHeight="1" thickBot="1">
      <c r="A48" s="246"/>
      <c r="B48" s="240"/>
      <c r="C48" s="239"/>
      <c r="D48" s="29" t="s">
        <v>18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94"/>
      <c r="V48" s="107">
        <f t="shared" si="1"/>
        <v>0</v>
      </c>
      <c r="W48" s="108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0"/>
      <c r="AL48" s="60"/>
      <c r="AM48" s="66"/>
      <c r="AN48" s="65"/>
      <c r="AO48" s="65"/>
      <c r="AP48" s="65"/>
      <c r="AQ48" s="65"/>
      <c r="AR48" s="65"/>
      <c r="AS48" s="65"/>
      <c r="AT48" s="65"/>
      <c r="AU48" s="82"/>
      <c r="AV48" s="45">
        <f t="shared" si="16"/>
        <v>0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45">
        <f t="shared" si="13"/>
        <v>0</v>
      </c>
    </row>
    <row r="49" spans="1:59" ht="18" customHeight="1" thickBot="1">
      <c r="A49" s="246"/>
      <c r="B49" s="236" t="s">
        <v>87</v>
      </c>
      <c r="C49" s="234" t="s">
        <v>88</v>
      </c>
      <c r="D49" s="41" t="s">
        <v>17</v>
      </c>
      <c r="E49" s="40">
        <f>E53+E55</f>
        <v>0</v>
      </c>
      <c r="F49" s="40">
        <f t="shared" ref="F49:T49" si="19">F53+F55</f>
        <v>0</v>
      </c>
      <c r="G49" s="40">
        <f t="shared" si="19"/>
        <v>0</v>
      </c>
      <c r="H49" s="40">
        <f t="shared" si="19"/>
        <v>0</v>
      </c>
      <c r="I49" s="40">
        <f t="shared" si="19"/>
        <v>0</v>
      </c>
      <c r="J49" s="40">
        <f t="shared" si="19"/>
        <v>0</v>
      </c>
      <c r="K49" s="40">
        <f t="shared" si="19"/>
        <v>0</v>
      </c>
      <c r="L49" s="40">
        <f t="shared" si="19"/>
        <v>0</v>
      </c>
      <c r="M49" s="40">
        <f t="shared" si="19"/>
        <v>0</v>
      </c>
      <c r="N49" s="40">
        <f t="shared" si="19"/>
        <v>0</v>
      </c>
      <c r="O49" s="40">
        <f t="shared" si="19"/>
        <v>0</v>
      </c>
      <c r="P49" s="40">
        <f t="shared" si="19"/>
        <v>0</v>
      </c>
      <c r="Q49" s="40">
        <f t="shared" si="19"/>
        <v>0</v>
      </c>
      <c r="R49" s="40">
        <f t="shared" si="19"/>
        <v>0</v>
      </c>
      <c r="S49" s="40">
        <f t="shared" si="19"/>
        <v>0</v>
      </c>
      <c r="T49" s="40">
        <f t="shared" si="19"/>
        <v>0</v>
      </c>
      <c r="U49" s="94"/>
      <c r="V49" s="107">
        <f t="shared" si="1"/>
        <v>0</v>
      </c>
      <c r="W49" s="108"/>
      <c r="X49" s="63">
        <f>X53+X55</f>
        <v>4</v>
      </c>
      <c r="Y49" s="63">
        <f t="shared" ref="Y49:AT49" si="20">Y53+Y55</f>
        <v>3</v>
      </c>
      <c r="Z49" s="63">
        <f t="shared" si="20"/>
        <v>4</v>
      </c>
      <c r="AA49" s="63">
        <f t="shared" si="20"/>
        <v>3</v>
      </c>
      <c r="AB49" s="63">
        <f t="shared" si="20"/>
        <v>4</v>
      </c>
      <c r="AC49" s="63">
        <f t="shared" si="20"/>
        <v>2</v>
      </c>
      <c r="AD49" s="63">
        <f t="shared" si="20"/>
        <v>4</v>
      </c>
      <c r="AE49" s="63">
        <f t="shared" si="20"/>
        <v>2</v>
      </c>
      <c r="AF49" s="63">
        <f t="shared" si="20"/>
        <v>5</v>
      </c>
      <c r="AG49" s="63">
        <f t="shared" si="20"/>
        <v>2</v>
      </c>
      <c r="AH49" s="63">
        <f t="shared" si="20"/>
        <v>4</v>
      </c>
      <c r="AI49" s="63">
        <f t="shared" si="20"/>
        <v>3</v>
      </c>
      <c r="AJ49" s="63">
        <f t="shared" si="20"/>
        <v>4</v>
      </c>
      <c r="AK49" s="63">
        <f t="shared" si="20"/>
        <v>2</v>
      </c>
      <c r="AL49" s="63">
        <f t="shared" si="20"/>
        <v>4</v>
      </c>
      <c r="AM49" s="63">
        <f t="shared" si="20"/>
        <v>5</v>
      </c>
      <c r="AN49" s="63">
        <f t="shared" si="20"/>
        <v>4</v>
      </c>
      <c r="AO49" s="63">
        <f t="shared" si="20"/>
        <v>4</v>
      </c>
      <c r="AP49" s="63">
        <f t="shared" si="20"/>
        <v>4</v>
      </c>
      <c r="AQ49" s="63">
        <f t="shared" si="20"/>
        <v>5</v>
      </c>
      <c r="AR49" s="63">
        <f t="shared" si="20"/>
        <v>2</v>
      </c>
      <c r="AS49" s="63">
        <f t="shared" si="20"/>
        <v>0</v>
      </c>
      <c r="AT49" s="63">
        <f t="shared" si="20"/>
        <v>0</v>
      </c>
      <c r="AU49" s="82"/>
      <c r="AV49" s="45">
        <f t="shared" si="16"/>
        <v>74</v>
      </c>
      <c r="AW49" s="45"/>
      <c r="AX49" s="45"/>
      <c r="AY49" s="45"/>
      <c r="AZ49" s="45"/>
      <c r="BA49" s="45"/>
      <c r="BB49" s="45"/>
      <c r="BC49" s="45"/>
      <c r="BD49" s="45"/>
      <c r="BE49" s="45"/>
      <c r="BF49" s="45">
        <f t="shared" si="13"/>
        <v>74</v>
      </c>
    </row>
    <row r="50" spans="1:59" ht="24" customHeight="1" thickBot="1">
      <c r="A50" s="246"/>
      <c r="B50" s="237"/>
      <c r="C50" s="235"/>
      <c r="D50" s="41" t="s">
        <v>18</v>
      </c>
      <c r="E50" s="40">
        <f>E54+E56</f>
        <v>0</v>
      </c>
      <c r="F50" s="40">
        <f t="shared" ref="F50:T50" si="21">F54+F56</f>
        <v>0</v>
      </c>
      <c r="G50" s="40">
        <f t="shared" si="21"/>
        <v>0</v>
      </c>
      <c r="H50" s="40">
        <f t="shared" si="21"/>
        <v>0</v>
      </c>
      <c r="I50" s="40">
        <f t="shared" si="21"/>
        <v>0</v>
      </c>
      <c r="J50" s="40">
        <f t="shared" si="21"/>
        <v>0</v>
      </c>
      <c r="K50" s="40">
        <f t="shared" si="21"/>
        <v>0</v>
      </c>
      <c r="L50" s="40">
        <f t="shared" si="21"/>
        <v>0</v>
      </c>
      <c r="M50" s="40">
        <f t="shared" si="21"/>
        <v>0</v>
      </c>
      <c r="N50" s="40">
        <f t="shared" si="21"/>
        <v>0</v>
      </c>
      <c r="O50" s="40">
        <f t="shared" si="21"/>
        <v>0</v>
      </c>
      <c r="P50" s="40">
        <f t="shared" si="21"/>
        <v>0</v>
      </c>
      <c r="Q50" s="40">
        <f t="shared" si="21"/>
        <v>0</v>
      </c>
      <c r="R50" s="40">
        <f t="shared" si="21"/>
        <v>0</v>
      </c>
      <c r="S50" s="40">
        <f t="shared" si="21"/>
        <v>0</v>
      </c>
      <c r="T50" s="40">
        <f t="shared" si="21"/>
        <v>0</v>
      </c>
      <c r="U50" s="94"/>
      <c r="V50" s="107">
        <f t="shared" si="1"/>
        <v>0</v>
      </c>
      <c r="W50" s="108"/>
      <c r="X50" s="63">
        <f>X54+X56</f>
        <v>2</v>
      </c>
      <c r="Y50" s="63">
        <f t="shared" ref="Y50:AT50" si="22">Y54+Y56</f>
        <v>0</v>
      </c>
      <c r="Z50" s="63">
        <f t="shared" si="22"/>
        <v>2</v>
      </c>
      <c r="AA50" s="63">
        <f t="shared" si="22"/>
        <v>2</v>
      </c>
      <c r="AB50" s="63">
        <f t="shared" si="22"/>
        <v>2</v>
      </c>
      <c r="AC50" s="63">
        <f t="shared" si="22"/>
        <v>2</v>
      </c>
      <c r="AD50" s="63">
        <f t="shared" si="22"/>
        <v>3</v>
      </c>
      <c r="AE50" s="63">
        <f t="shared" si="22"/>
        <v>2</v>
      </c>
      <c r="AF50" s="63">
        <f t="shared" si="22"/>
        <v>2</v>
      </c>
      <c r="AG50" s="63">
        <f t="shared" si="22"/>
        <v>1</v>
      </c>
      <c r="AH50" s="63">
        <f t="shared" si="22"/>
        <v>2</v>
      </c>
      <c r="AI50" s="63">
        <f t="shared" si="22"/>
        <v>0</v>
      </c>
      <c r="AJ50" s="63">
        <f t="shared" si="22"/>
        <v>2</v>
      </c>
      <c r="AK50" s="63">
        <f t="shared" si="22"/>
        <v>1</v>
      </c>
      <c r="AL50" s="63">
        <f t="shared" si="22"/>
        <v>3</v>
      </c>
      <c r="AM50" s="63">
        <f t="shared" si="22"/>
        <v>3</v>
      </c>
      <c r="AN50" s="63">
        <f t="shared" si="22"/>
        <v>2</v>
      </c>
      <c r="AO50" s="63">
        <f t="shared" si="22"/>
        <v>2</v>
      </c>
      <c r="AP50" s="63">
        <f t="shared" si="22"/>
        <v>2</v>
      </c>
      <c r="AQ50" s="63">
        <f t="shared" si="22"/>
        <v>3</v>
      </c>
      <c r="AR50" s="63">
        <f t="shared" si="22"/>
        <v>2</v>
      </c>
      <c r="AS50" s="63">
        <f t="shared" si="22"/>
        <v>0</v>
      </c>
      <c r="AT50" s="63">
        <f t="shared" si="22"/>
        <v>0</v>
      </c>
      <c r="AU50" s="82"/>
      <c r="AV50" s="45">
        <f t="shared" si="16"/>
        <v>40</v>
      </c>
      <c r="AW50" s="45"/>
      <c r="AX50" s="45"/>
      <c r="AY50" s="45"/>
      <c r="AZ50" s="45"/>
      <c r="BA50" s="45"/>
      <c r="BB50" s="45"/>
      <c r="BC50" s="45"/>
      <c r="BD50" s="45"/>
      <c r="BE50" s="45"/>
      <c r="BF50" s="45">
        <f t="shared" si="13"/>
        <v>40</v>
      </c>
    </row>
    <row r="51" spans="1:59" ht="18" hidden="1" customHeight="1" thickBot="1">
      <c r="A51" s="246"/>
      <c r="B51" s="241"/>
      <c r="C51" s="241"/>
      <c r="D51" s="63" t="s">
        <v>17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94"/>
      <c r="V51" s="107"/>
      <c r="W51" s="10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63"/>
      <c r="AT51" s="63"/>
      <c r="AU51" s="82"/>
      <c r="AV51" s="45">
        <f t="shared" si="16"/>
        <v>0</v>
      </c>
      <c r="AW51" s="45"/>
      <c r="AX51" s="45"/>
      <c r="AY51" s="45"/>
      <c r="AZ51" s="45"/>
      <c r="BA51" s="45"/>
      <c r="BB51" s="45"/>
      <c r="BC51" s="45"/>
      <c r="BD51" s="45"/>
      <c r="BE51" s="45"/>
      <c r="BF51" s="45">
        <f t="shared" si="13"/>
        <v>0</v>
      </c>
    </row>
    <row r="52" spans="1:59" ht="31.5" hidden="1" customHeight="1" thickBot="1">
      <c r="A52" s="246"/>
      <c r="B52" s="242"/>
      <c r="C52" s="242"/>
      <c r="D52" s="63" t="s">
        <v>18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94"/>
      <c r="V52" s="107"/>
      <c r="W52" s="10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63"/>
      <c r="AT52" s="63"/>
      <c r="AU52" s="82"/>
      <c r="AV52" s="45">
        <f t="shared" si="16"/>
        <v>0</v>
      </c>
      <c r="AW52" s="45"/>
      <c r="AX52" s="45"/>
      <c r="AY52" s="45"/>
      <c r="AZ52" s="45"/>
      <c r="BA52" s="45"/>
      <c r="BB52" s="45"/>
      <c r="BC52" s="45"/>
      <c r="BD52" s="45"/>
      <c r="BE52" s="45"/>
      <c r="BF52" s="45">
        <f t="shared" si="13"/>
        <v>0</v>
      </c>
    </row>
    <row r="53" spans="1:59" ht="18" customHeight="1" thickBot="1">
      <c r="A53" s="246"/>
      <c r="B53" s="243" t="s">
        <v>89</v>
      </c>
      <c r="C53" s="238" t="s">
        <v>91</v>
      </c>
      <c r="D53" s="90" t="s">
        <v>17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94"/>
      <c r="V53" s="107">
        <f t="shared" si="1"/>
        <v>0</v>
      </c>
      <c r="W53" s="108"/>
      <c r="X53" s="60">
        <v>2</v>
      </c>
      <c r="Y53" s="60">
        <v>1</v>
      </c>
      <c r="Z53" s="60">
        <v>2</v>
      </c>
      <c r="AA53" s="60">
        <v>1</v>
      </c>
      <c r="AB53" s="60">
        <v>2</v>
      </c>
      <c r="AC53" s="60">
        <v>0</v>
      </c>
      <c r="AD53" s="60">
        <v>2</v>
      </c>
      <c r="AE53" s="60">
        <v>0</v>
      </c>
      <c r="AF53" s="60">
        <v>3</v>
      </c>
      <c r="AG53" s="60">
        <v>0</v>
      </c>
      <c r="AH53" s="60">
        <v>2</v>
      </c>
      <c r="AI53" s="60">
        <v>1</v>
      </c>
      <c r="AJ53" s="60">
        <v>2</v>
      </c>
      <c r="AK53" s="60">
        <v>0</v>
      </c>
      <c r="AL53" s="60">
        <v>2</v>
      </c>
      <c r="AM53" s="60">
        <v>3</v>
      </c>
      <c r="AN53" s="60">
        <v>2</v>
      </c>
      <c r="AO53" s="60">
        <v>2</v>
      </c>
      <c r="AP53" s="60">
        <v>2</v>
      </c>
      <c r="AQ53" s="60">
        <v>3</v>
      </c>
      <c r="AR53" s="60">
        <v>0</v>
      </c>
      <c r="AS53" s="60">
        <v>0</v>
      </c>
      <c r="AT53" s="60">
        <v>0</v>
      </c>
      <c r="AU53" s="82"/>
      <c r="AV53" s="45">
        <f t="shared" si="16"/>
        <v>32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>
        <f t="shared" si="13"/>
        <v>32</v>
      </c>
    </row>
    <row r="54" spans="1:59" ht="18" customHeight="1" thickBot="1">
      <c r="A54" s="246"/>
      <c r="B54" s="244"/>
      <c r="C54" s="239"/>
      <c r="D54" s="91" t="s">
        <v>18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94"/>
      <c r="V54" s="107">
        <f t="shared" si="1"/>
        <v>0</v>
      </c>
      <c r="W54" s="108"/>
      <c r="X54" s="60">
        <v>1</v>
      </c>
      <c r="Y54" s="60">
        <v>0</v>
      </c>
      <c r="Z54" s="60">
        <v>1</v>
      </c>
      <c r="AA54" s="60">
        <v>1</v>
      </c>
      <c r="AB54" s="60">
        <v>1</v>
      </c>
      <c r="AC54" s="60">
        <v>1</v>
      </c>
      <c r="AD54" s="60">
        <v>1</v>
      </c>
      <c r="AE54" s="60">
        <v>1</v>
      </c>
      <c r="AF54" s="60">
        <v>1</v>
      </c>
      <c r="AG54" s="60">
        <v>0</v>
      </c>
      <c r="AH54" s="60">
        <v>1</v>
      </c>
      <c r="AI54" s="60">
        <v>0</v>
      </c>
      <c r="AJ54" s="60">
        <v>1</v>
      </c>
      <c r="AK54" s="60">
        <v>0</v>
      </c>
      <c r="AL54" s="60">
        <v>1</v>
      </c>
      <c r="AM54" s="60">
        <v>1</v>
      </c>
      <c r="AN54" s="60">
        <v>1</v>
      </c>
      <c r="AO54" s="60">
        <v>1</v>
      </c>
      <c r="AP54" s="60">
        <v>1</v>
      </c>
      <c r="AQ54" s="60">
        <v>2</v>
      </c>
      <c r="AR54" s="60">
        <v>0</v>
      </c>
      <c r="AS54" s="60">
        <v>0</v>
      </c>
      <c r="AT54" s="60">
        <v>0</v>
      </c>
      <c r="AU54" s="82"/>
      <c r="AV54" s="45">
        <f t="shared" si="16"/>
        <v>17</v>
      </c>
      <c r="AW54" s="45"/>
      <c r="AX54" s="45"/>
      <c r="AY54" s="45"/>
      <c r="AZ54" s="45"/>
      <c r="BA54" s="45"/>
      <c r="BB54" s="45"/>
      <c r="BC54" s="45"/>
      <c r="BD54" s="45"/>
      <c r="BE54" s="45"/>
      <c r="BF54" s="45">
        <f t="shared" si="13"/>
        <v>17</v>
      </c>
    </row>
    <row r="55" spans="1:59" ht="18" customHeight="1" thickBot="1">
      <c r="A55" s="246"/>
      <c r="B55" s="243" t="s">
        <v>90</v>
      </c>
      <c r="C55" s="238" t="s">
        <v>179</v>
      </c>
      <c r="D55" s="32" t="s">
        <v>17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94"/>
      <c r="V55" s="107">
        <f t="shared" si="1"/>
        <v>0</v>
      </c>
      <c r="W55" s="108"/>
      <c r="X55" s="65">
        <v>2</v>
      </c>
      <c r="Y55" s="65">
        <v>2</v>
      </c>
      <c r="Z55" s="65">
        <v>2</v>
      </c>
      <c r="AA55" s="65">
        <v>2</v>
      </c>
      <c r="AB55" s="65">
        <v>2</v>
      </c>
      <c r="AC55" s="65">
        <v>2</v>
      </c>
      <c r="AD55" s="65">
        <v>2</v>
      </c>
      <c r="AE55" s="65">
        <v>2</v>
      </c>
      <c r="AF55" s="65">
        <v>2</v>
      </c>
      <c r="AG55" s="65">
        <v>2</v>
      </c>
      <c r="AH55" s="65">
        <v>2</v>
      </c>
      <c r="AI55" s="65">
        <v>2</v>
      </c>
      <c r="AJ55" s="65">
        <v>2</v>
      </c>
      <c r="AK55" s="60">
        <v>2</v>
      </c>
      <c r="AL55" s="60">
        <v>2</v>
      </c>
      <c r="AM55" s="87">
        <v>2</v>
      </c>
      <c r="AN55" s="65">
        <v>2</v>
      </c>
      <c r="AO55" s="65">
        <v>2</v>
      </c>
      <c r="AP55" s="65">
        <v>2</v>
      </c>
      <c r="AQ55" s="65">
        <v>2</v>
      </c>
      <c r="AR55" s="65">
        <v>2</v>
      </c>
      <c r="AS55" s="65">
        <v>0</v>
      </c>
      <c r="AT55" s="65">
        <v>0</v>
      </c>
      <c r="AU55" s="82"/>
      <c r="AV55" s="45">
        <f t="shared" si="16"/>
        <v>42</v>
      </c>
      <c r="AW55" s="45"/>
      <c r="AX55" s="45"/>
      <c r="AY55" s="45"/>
      <c r="AZ55" s="45"/>
      <c r="BA55" s="45"/>
      <c r="BB55" s="45"/>
      <c r="BC55" s="45"/>
      <c r="BD55" s="45"/>
      <c r="BE55" s="45"/>
      <c r="BF55" s="45">
        <f t="shared" si="13"/>
        <v>42</v>
      </c>
    </row>
    <row r="56" spans="1:59" ht="18" customHeight="1" thickBot="1">
      <c r="A56" s="246"/>
      <c r="B56" s="244"/>
      <c r="C56" s="239"/>
      <c r="D56" s="32" t="s">
        <v>18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94"/>
      <c r="V56" s="107">
        <f t="shared" si="1"/>
        <v>0</v>
      </c>
      <c r="W56" s="108"/>
      <c r="X56" s="65">
        <v>1</v>
      </c>
      <c r="Y56" s="65">
        <v>0</v>
      </c>
      <c r="Z56" s="65">
        <v>1</v>
      </c>
      <c r="AA56" s="65">
        <v>1</v>
      </c>
      <c r="AB56" s="65">
        <v>1</v>
      </c>
      <c r="AC56" s="65">
        <v>1</v>
      </c>
      <c r="AD56" s="65">
        <v>2</v>
      </c>
      <c r="AE56" s="65">
        <v>1</v>
      </c>
      <c r="AF56" s="65">
        <v>1</v>
      </c>
      <c r="AG56" s="65">
        <v>1</v>
      </c>
      <c r="AH56" s="65">
        <v>1</v>
      </c>
      <c r="AI56" s="65">
        <v>0</v>
      </c>
      <c r="AJ56" s="65">
        <v>1</v>
      </c>
      <c r="AK56" s="60">
        <v>1</v>
      </c>
      <c r="AL56" s="60">
        <v>2</v>
      </c>
      <c r="AM56" s="66">
        <v>2</v>
      </c>
      <c r="AN56" s="65">
        <v>1</v>
      </c>
      <c r="AO56" s="65">
        <v>1</v>
      </c>
      <c r="AP56" s="65">
        <v>1</v>
      </c>
      <c r="AQ56" s="65">
        <v>1</v>
      </c>
      <c r="AR56" s="65">
        <v>2</v>
      </c>
      <c r="AS56" s="65">
        <v>0</v>
      </c>
      <c r="AT56" s="65">
        <v>0</v>
      </c>
      <c r="AU56" s="82"/>
      <c r="AV56" s="45">
        <f t="shared" si="16"/>
        <v>23</v>
      </c>
      <c r="AW56" s="45"/>
      <c r="AX56" s="45"/>
      <c r="AY56" s="45"/>
      <c r="AZ56" s="45"/>
      <c r="BA56" s="45"/>
      <c r="BB56" s="45"/>
      <c r="BC56" s="45"/>
      <c r="BD56" s="45"/>
      <c r="BE56" s="45"/>
      <c r="BF56" s="45">
        <f>V56+AV56</f>
        <v>23</v>
      </c>
    </row>
    <row r="57" spans="1:59" ht="24" customHeight="1" thickBot="1">
      <c r="A57" s="246"/>
      <c r="B57" s="228" t="s">
        <v>38</v>
      </c>
      <c r="C57" s="229"/>
      <c r="D57" s="230"/>
      <c r="E57" s="21">
        <f>E15</f>
        <v>36</v>
      </c>
      <c r="F57" s="21">
        <f t="shared" ref="F57:T57" si="23">F15</f>
        <v>36</v>
      </c>
      <c r="G57" s="21">
        <f t="shared" si="23"/>
        <v>36</v>
      </c>
      <c r="H57" s="21">
        <f t="shared" si="23"/>
        <v>36</v>
      </c>
      <c r="I57" s="21">
        <f t="shared" si="23"/>
        <v>36</v>
      </c>
      <c r="J57" s="21">
        <f t="shared" si="23"/>
        <v>36</v>
      </c>
      <c r="K57" s="21">
        <f t="shared" si="23"/>
        <v>36</v>
      </c>
      <c r="L57" s="21">
        <f t="shared" si="23"/>
        <v>36</v>
      </c>
      <c r="M57" s="21">
        <f t="shared" si="23"/>
        <v>36</v>
      </c>
      <c r="N57" s="21">
        <f t="shared" si="23"/>
        <v>36</v>
      </c>
      <c r="O57" s="21">
        <f t="shared" si="23"/>
        <v>36</v>
      </c>
      <c r="P57" s="21">
        <f t="shared" si="23"/>
        <v>36</v>
      </c>
      <c r="Q57" s="21">
        <f t="shared" si="23"/>
        <v>36</v>
      </c>
      <c r="R57" s="21">
        <f t="shared" si="23"/>
        <v>36</v>
      </c>
      <c r="S57" s="21">
        <f t="shared" si="23"/>
        <v>36</v>
      </c>
      <c r="T57" s="21">
        <f t="shared" si="23"/>
        <v>36</v>
      </c>
      <c r="U57" s="43">
        <f t="shared" ref="U57" si="24">U15+U49</f>
        <v>0</v>
      </c>
      <c r="V57" s="47">
        <f t="shared" si="1"/>
        <v>576</v>
      </c>
      <c r="W57" s="48"/>
      <c r="X57" s="21">
        <f>X15</f>
        <v>36</v>
      </c>
      <c r="Y57" s="21">
        <f t="shared" ref="Y57:AT57" si="25">Y15</f>
        <v>36</v>
      </c>
      <c r="Z57" s="21">
        <f t="shared" si="25"/>
        <v>36</v>
      </c>
      <c r="AA57" s="21">
        <f t="shared" si="25"/>
        <v>36</v>
      </c>
      <c r="AB57" s="21">
        <f t="shared" si="25"/>
        <v>36</v>
      </c>
      <c r="AC57" s="21">
        <f t="shared" si="25"/>
        <v>36</v>
      </c>
      <c r="AD57" s="21">
        <f t="shared" si="25"/>
        <v>36</v>
      </c>
      <c r="AE57" s="21">
        <f t="shared" si="25"/>
        <v>36</v>
      </c>
      <c r="AF57" s="21">
        <f t="shared" si="25"/>
        <v>36</v>
      </c>
      <c r="AG57" s="21">
        <f t="shared" si="25"/>
        <v>36</v>
      </c>
      <c r="AH57" s="21">
        <f t="shared" si="25"/>
        <v>36</v>
      </c>
      <c r="AI57" s="21">
        <f t="shared" si="25"/>
        <v>36</v>
      </c>
      <c r="AJ57" s="21">
        <f t="shared" si="25"/>
        <v>36</v>
      </c>
      <c r="AK57" s="21">
        <f t="shared" si="25"/>
        <v>36</v>
      </c>
      <c r="AL57" s="21">
        <f t="shared" si="25"/>
        <v>36</v>
      </c>
      <c r="AM57" s="21">
        <f t="shared" si="25"/>
        <v>36</v>
      </c>
      <c r="AN57" s="21">
        <f t="shared" si="25"/>
        <v>36</v>
      </c>
      <c r="AO57" s="21">
        <f t="shared" si="25"/>
        <v>36</v>
      </c>
      <c r="AP57" s="21">
        <f t="shared" si="25"/>
        <v>36</v>
      </c>
      <c r="AQ57" s="21">
        <f t="shared" si="25"/>
        <v>36</v>
      </c>
      <c r="AR57" s="21">
        <f t="shared" si="25"/>
        <v>36</v>
      </c>
      <c r="AS57" s="21">
        <f t="shared" si="25"/>
        <v>36</v>
      </c>
      <c r="AT57" s="21">
        <f t="shared" si="25"/>
        <v>36</v>
      </c>
      <c r="AU57" s="43"/>
      <c r="AV57" s="112">
        <f t="shared" si="16"/>
        <v>828</v>
      </c>
      <c r="AW57" s="51"/>
      <c r="AX57" s="51"/>
      <c r="AY57" s="51"/>
      <c r="AZ57" s="51"/>
      <c r="BA57" s="51"/>
      <c r="BB57" s="51"/>
      <c r="BC57" s="51"/>
      <c r="BD57" s="51"/>
      <c r="BE57" s="52"/>
      <c r="BF57" s="45">
        <f t="shared" ref="BF57:BF59" si="26">V57+AV57</f>
        <v>1404</v>
      </c>
    </row>
    <row r="58" spans="1:59" ht="22.5" customHeight="1" thickBot="1">
      <c r="A58" s="246"/>
      <c r="B58" s="247" t="s">
        <v>19</v>
      </c>
      <c r="C58" s="248"/>
      <c r="D58" s="249"/>
      <c r="E58" s="43">
        <f t="shared" ref="E58:T58" si="27">E16</f>
        <v>18</v>
      </c>
      <c r="F58" s="43">
        <f t="shared" si="27"/>
        <v>18</v>
      </c>
      <c r="G58" s="43">
        <f t="shared" si="27"/>
        <v>18</v>
      </c>
      <c r="H58" s="43">
        <f t="shared" si="27"/>
        <v>18</v>
      </c>
      <c r="I58" s="43">
        <f t="shared" si="27"/>
        <v>18</v>
      </c>
      <c r="J58" s="43">
        <f t="shared" si="27"/>
        <v>18</v>
      </c>
      <c r="K58" s="43">
        <f t="shared" si="27"/>
        <v>18</v>
      </c>
      <c r="L58" s="43">
        <f t="shared" si="27"/>
        <v>18</v>
      </c>
      <c r="M58" s="43">
        <f t="shared" si="27"/>
        <v>18</v>
      </c>
      <c r="N58" s="43">
        <f t="shared" si="27"/>
        <v>18</v>
      </c>
      <c r="O58" s="43">
        <f t="shared" si="27"/>
        <v>18</v>
      </c>
      <c r="P58" s="43">
        <f t="shared" si="27"/>
        <v>18</v>
      </c>
      <c r="Q58" s="43">
        <f t="shared" si="27"/>
        <v>18</v>
      </c>
      <c r="R58" s="43">
        <f t="shared" si="27"/>
        <v>18</v>
      </c>
      <c r="S58" s="43">
        <f t="shared" si="27"/>
        <v>18</v>
      </c>
      <c r="T58" s="43">
        <f t="shared" si="27"/>
        <v>18</v>
      </c>
      <c r="U58" s="43">
        <f t="shared" ref="U58" si="28">U16+U50</f>
        <v>0</v>
      </c>
      <c r="V58" s="47">
        <f t="shared" si="1"/>
        <v>288</v>
      </c>
      <c r="W58" s="54"/>
      <c r="X58" s="43">
        <f>X16</f>
        <v>18</v>
      </c>
      <c r="Y58" s="43">
        <f t="shared" ref="Y58:AT58" si="29">Y16</f>
        <v>18</v>
      </c>
      <c r="Z58" s="43">
        <f t="shared" si="29"/>
        <v>18</v>
      </c>
      <c r="AA58" s="43">
        <f t="shared" si="29"/>
        <v>18</v>
      </c>
      <c r="AB58" s="43">
        <f t="shared" si="29"/>
        <v>18</v>
      </c>
      <c r="AC58" s="43">
        <f t="shared" si="29"/>
        <v>18</v>
      </c>
      <c r="AD58" s="43">
        <f t="shared" si="29"/>
        <v>18</v>
      </c>
      <c r="AE58" s="43">
        <f t="shared" si="29"/>
        <v>18</v>
      </c>
      <c r="AF58" s="43">
        <f t="shared" si="29"/>
        <v>18</v>
      </c>
      <c r="AG58" s="43">
        <f t="shared" si="29"/>
        <v>18</v>
      </c>
      <c r="AH58" s="43">
        <f t="shared" si="29"/>
        <v>18</v>
      </c>
      <c r="AI58" s="43">
        <f t="shared" si="29"/>
        <v>18</v>
      </c>
      <c r="AJ58" s="43">
        <f t="shared" si="29"/>
        <v>18</v>
      </c>
      <c r="AK58" s="43">
        <f t="shared" si="29"/>
        <v>18</v>
      </c>
      <c r="AL58" s="43">
        <f t="shared" si="29"/>
        <v>18</v>
      </c>
      <c r="AM58" s="43">
        <f t="shared" si="29"/>
        <v>18</v>
      </c>
      <c r="AN58" s="43">
        <f t="shared" si="29"/>
        <v>18</v>
      </c>
      <c r="AO58" s="43">
        <f t="shared" si="29"/>
        <v>18</v>
      </c>
      <c r="AP58" s="43">
        <f t="shared" si="29"/>
        <v>18</v>
      </c>
      <c r="AQ58" s="43">
        <f t="shared" si="29"/>
        <v>18</v>
      </c>
      <c r="AR58" s="43">
        <f t="shared" si="29"/>
        <v>18</v>
      </c>
      <c r="AS58" s="43">
        <f t="shared" si="29"/>
        <v>18</v>
      </c>
      <c r="AT58" s="43">
        <f t="shared" si="29"/>
        <v>18</v>
      </c>
      <c r="AU58" s="43"/>
      <c r="AV58" s="112">
        <f t="shared" si="16"/>
        <v>414</v>
      </c>
      <c r="AW58" s="51"/>
      <c r="AX58" s="51"/>
      <c r="AY58" s="51"/>
      <c r="AZ58" s="51"/>
      <c r="BA58" s="51"/>
      <c r="BB58" s="51"/>
      <c r="BC58" s="51"/>
      <c r="BD58" s="51"/>
      <c r="BE58" s="52"/>
      <c r="BF58" s="45">
        <f t="shared" si="26"/>
        <v>702</v>
      </c>
    </row>
    <row r="59" spans="1:59" ht="18" customHeight="1" thickBot="1">
      <c r="A59" s="246"/>
      <c r="B59" s="247" t="s">
        <v>20</v>
      </c>
      <c r="C59" s="248"/>
      <c r="D59" s="249"/>
      <c r="E59" s="22">
        <f>E57+E58</f>
        <v>54</v>
      </c>
      <c r="F59" s="22">
        <f t="shared" ref="F59:U59" si="30">F57+F58</f>
        <v>54</v>
      </c>
      <c r="G59" s="22">
        <f t="shared" si="30"/>
        <v>54</v>
      </c>
      <c r="H59" s="22">
        <f t="shared" si="30"/>
        <v>54</v>
      </c>
      <c r="I59" s="22">
        <f t="shared" si="30"/>
        <v>54</v>
      </c>
      <c r="J59" s="22">
        <f t="shared" si="30"/>
        <v>54</v>
      </c>
      <c r="K59" s="22">
        <f t="shared" si="30"/>
        <v>54</v>
      </c>
      <c r="L59" s="22">
        <f t="shared" si="30"/>
        <v>54</v>
      </c>
      <c r="M59" s="22">
        <f t="shared" si="30"/>
        <v>54</v>
      </c>
      <c r="N59" s="22">
        <f t="shared" si="30"/>
        <v>54</v>
      </c>
      <c r="O59" s="22">
        <f t="shared" si="30"/>
        <v>54</v>
      </c>
      <c r="P59" s="22">
        <f t="shared" si="30"/>
        <v>54</v>
      </c>
      <c r="Q59" s="22">
        <f t="shared" si="30"/>
        <v>54</v>
      </c>
      <c r="R59" s="22">
        <f t="shared" si="30"/>
        <v>54</v>
      </c>
      <c r="S59" s="22">
        <f t="shared" si="30"/>
        <v>54</v>
      </c>
      <c r="T59" s="55">
        <f t="shared" si="30"/>
        <v>54</v>
      </c>
      <c r="U59" s="55">
        <f t="shared" si="30"/>
        <v>0</v>
      </c>
      <c r="V59" s="47">
        <f t="shared" si="1"/>
        <v>864</v>
      </c>
      <c r="W59" s="54"/>
      <c r="X59" s="44">
        <f>X57+X58</f>
        <v>54</v>
      </c>
      <c r="Y59" s="44">
        <f t="shared" ref="Y59:AT59" si="31">Y57+Y58</f>
        <v>54</v>
      </c>
      <c r="Z59" s="44">
        <f t="shared" si="31"/>
        <v>54</v>
      </c>
      <c r="AA59" s="44">
        <f t="shared" si="31"/>
        <v>54</v>
      </c>
      <c r="AB59" s="44">
        <f t="shared" si="31"/>
        <v>54</v>
      </c>
      <c r="AC59" s="44">
        <f t="shared" si="31"/>
        <v>54</v>
      </c>
      <c r="AD59" s="44">
        <f t="shared" si="31"/>
        <v>54</v>
      </c>
      <c r="AE59" s="44">
        <f t="shared" si="31"/>
        <v>54</v>
      </c>
      <c r="AF59" s="44">
        <f t="shared" si="31"/>
        <v>54</v>
      </c>
      <c r="AG59" s="44">
        <f t="shared" si="31"/>
        <v>54</v>
      </c>
      <c r="AH59" s="44">
        <f t="shared" si="31"/>
        <v>54</v>
      </c>
      <c r="AI59" s="44">
        <f t="shared" si="31"/>
        <v>54</v>
      </c>
      <c r="AJ59" s="44">
        <f t="shared" si="31"/>
        <v>54</v>
      </c>
      <c r="AK59" s="44">
        <f t="shared" si="31"/>
        <v>54</v>
      </c>
      <c r="AL59" s="44">
        <f t="shared" si="31"/>
        <v>54</v>
      </c>
      <c r="AM59" s="44">
        <f t="shared" si="31"/>
        <v>54</v>
      </c>
      <c r="AN59" s="44">
        <f t="shared" si="31"/>
        <v>54</v>
      </c>
      <c r="AO59" s="44">
        <f t="shared" si="31"/>
        <v>54</v>
      </c>
      <c r="AP59" s="44">
        <f t="shared" si="31"/>
        <v>54</v>
      </c>
      <c r="AQ59" s="44">
        <f t="shared" si="31"/>
        <v>54</v>
      </c>
      <c r="AR59" s="44">
        <f t="shared" si="31"/>
        <v>54</v>
      </c>
      <c r="AS59" s="44">
        <f t="shared" si="31"/>
        <v>54</v>
      </c>
      <c r="AT59" s="44">
        <f t="shared" si="31"/>
        <v>54</v>
      </c>
      <c r="AU59" s="43"/>
      <c r="AV59" s="47">
        <f>SUM(X59:AU59)</f>
        <v>1242</v>
      </c>
      <c r="AW59" s="57"/>
      <c r="AX59" s="57"/>
      <c r="AY59" s="57"/>
      <c r="AZ59" s="57"/>
      <c r="BA59" s="57"/>
      <c r="BB59" s="57"/>
      <c r="BC59" s="57"/>
      <c r="BD59" s="57"/>
      <c r="BE59" s="58"/>
      <c r="BF59" s="45">
        <f t="shared" si="26"/>
        <v>2106</v>
      </c>
    </row>
    <row r="62" spans="1:59">
      <c r="A62" s="13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26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59">
      <c r="A63" s="13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7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27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</row>
    <row r="65" spans="1:59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1:59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</sheetData>
  <mergeCells count="76">
    <mergeCell ref="AJ10:AM10"/>
    <mergeCell ref="AO10:AQ10"/>
    <mergeCell ref="AS10:AU10"/>
    <mergeCell ref="AW10:AZ10"/>
    <mergeCell ref="BB10:BD10"/>
    <mergeCell ref="A15:A59"/>
    <mergeCell ref="A10:A14"/>
    <mergeCell ref="B21:B22"/>
    <mergeCell ref="B19:B20"/>
    <mergeCell ref="C25:C26"/>
    <mergeCell ref="C27:C28"/>
    <mergeCell ref="C29:C30"/>
    <mergeCell ref="B43:B44"/>
    <mergeCell ref="B33:B34"/>
    <mergeCell ref="B55:B56"/>
    <mergeCell ref="C55:C56"/>
    <mergeCell ref="C31:C32"/>
    <mergeCell ref="B45:B46"/>
    <mergeCell ref="C43:C44"/>
    <mergeCell ref="B59:D59"/>
    <mergeCell ref="B58:D58"/>
    <mergeCell ref="B57:D57"/>
    <mergeCell ref="C39:C40"/>
    <mergeCell ref="C33:C34"/>
    <mergeCell ref="C37:C38"/>
    <mergeCell ref="B37:B38"/>
    <mergeCell ref="C45:C46"/>
    <mergeCell ref="B39:B40"/>
    <mergeCell ref="C49:C50"/>
    <mergeCell ref="B49:B50"/>
    <mergeCell ref="C47:C48"/>
    <mergeCell ref="B47:B48"/>
    <mergeCell ref="B51:B52"/>
    <mergeCell ref="C51:C52"/>
    <mergeCell ref="B53:B54"/>
    <mergeCell ref="C53:C54"/>
    <mergeCell ref="B15:B16"/>
    <mergeCell ref="B41:B42"/>
    <mergeCell ref="C41:C42"/>
    <mergeCell ref="B23:B24"/>
    <mergeCell ref="C23:C24"/>
    <mergeCell ref="B25:B26"/>
    <mergeCell ref="B27:B28"/>
    <mergeCell ref="B17:B18"/>
    <mergeCell ref="C21:C22"/>
    <mergeCell ref="D10:D14"/>
    <mergeCell ref="F10:H10"/>
    <mergeCell ref="J10:M10"/>
    <mergeCell ref="O10:Q10"/>
    <mergeCell ref="C15:C16"/>
    <mergeCell ref="AO1:AY1"/>
    <mergeCell ref="A6:BF6"/>
    <mergeCell ref="B7:BC7"/>
    <mergeCell ref="AN8:AZ8"/>
    <mergeCell ref="I5:AI5"/>
    <mergeCell ref="AM2:BA2"/>
    <mergeCell ref="AO3:BE3"/>
    <mergeCell ref="AR4:AU4"/>
    <mergeCell ref="Z8:AL8"/>
    <mergeCell ref="U8:Y8"/>
    <mergeCell ref="M9:AG9"/>
    <mergeCell ref="B9:K9"/>
    <mergeCell ref="C35:C36"/>
    <mergeCell ref="B35:B36"/>
    <mergeCell ref="C17:C18"/>
    <mergeCell ref="C19:C20"/>
    <mergeCell ref="B10:B14"/>
    <mergeCell ref="B29:B30"/>
    <mergeCell ref="B31:B32"/>
    <mergeCell ref="E11:BE11"/>
    <mergeCell ref="E13:BE13"/>
    <mergeCell ref="AF10:AH10"/>
    <mergeCell ref="AB10:AD10"/>
    <mergeCell ref="Y10:Z10"/>
    <mergeCell ref="S10:U10"/>
    <mergeCell ref="C10:C14"/>
  </mergeCells>
  <phoneticPr fontId="9" type="noConversion"/>
  <hyperlinks>
    <hyperlink ref="BG10" location="_ftn1" display="_ftn1"/>
  </hyperlinks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G109"/>
  <sheetViews>
    <sheetView topLeftCell="B42" zoomScale="85" zoomScaleNormal="85" workbookViewId="0">
      <selection activeCell="AN2" sqref="AN2"/>
    </sheetView>
  </sheetViews>
  <sheetFormatPr defaultRowHeight="15"/>
  <cols>
    <col min="1" max="1" width="5" customWidth="1"/>
    <col min="3" max="3" width="21.7109375" customWidth="1"/>
    <col min="5" max="5" width="6.140625" customWidth="1"/>
    <col min="6" max="6" width="6.85546875" customWidth="1"/>
    <col min="7" max="7" width="6.42578125" customWidth="1"/>
    <col min="8" max="8" width="5.28515625" customWidth="1"/>
    <col min="9" max="9" width="5.7109375" customWidth="1"/>
    <col min="10" max="10" width="5.5703125" customWidth="1"/>
    <col min="11" max="11" width="6.28515625" customWidth="1"/>
    <col min="12" max="12" width="4.42578125" customWidth="1"/>
    <col min="13" max="13" width="5.7109375" customWidth="1"/>
    <col min="14" max="15" width="5" customWidth="1"/>
    <col min="16" max="16" width="5.28515625" customWidth="1"/>
    <col min="17" max="18" width="5.7109375" customWidth="1"/>
    <col min="19" max="19" width="6" customWidth="1"/>
    <col min="20" max="20" width="5.28515625" customWidth="1"/>
    <col min="21" max="21" width="5.140625" customWidth="1"/>
    <col min="22" max="22" width="6.42578125" customWidth="1"/>
    <col min="23" max="23" width="5.85546875" customWidth="1"/>
    <col min="24" max="24" width="5.7109375" customWidth="1"/>
    <col min="25" max="25" width="5.85546875" customWidth="1"/>
    <col min="26" max="26" width="5.140625" customWidth="1"/>
    <col min="27" max="27" width="5.42578125" customWidth="1"/>
    <col min="28" max="28" width="5.5703125" customWidth="1"/>
    <col min="29" max="29" width="4.7109375" customWidth="1"/>
    <col min="30" max="30" width="4.85546875" customWidth="1"/>
    <col min="31" max="31" width="5.5703125" customWidth="1"/>
    <col min="32" max="32" width="5.7109375" customWidth="1"/>
    <col min="33" max="33" width="5.28515625" customWidth="1"/>
    <col min="34" max="34" width="5.140625" customWidth="1"/>
    <col min="35" max="35" width="5.42578125" customWidth="1"/>
    <col min="36" max="36" width="5.85546875" customWidth="1"/>
    <col min="37" max="37" width="6" customWidth="1"/>
    <col min="38" max="38" width="5.5703125" customWidth="1"/>
    <col min="39" max="40" width="5.7109375" customWidth="1"/>
    <col min="41" max="41" width="5.28515625" customWidth="1"/>
    <col min="42" max="42" width="6.140625" customWidth="1"/>
    <col min="43" max="43" width="5.7109375" customWidth="1"/>
    <col min="44" max="44" width="5" customWidth="1"/>
    <col min="45" max="45" width="5.7109375" customWidth="1"/>
    <col min="46" max="46" width="5" customWidth="1"/>
    <col min="47" max="47" width="6.42578125" customWidth="1"/>
    <col min="48" max="48" width="8" customWidth="1"/>
    <col min="49" max="49" width="4.28515625" hidden="1" customWidth="1"/>
    <col min="50" max="50" width="4" hidden="1" customWidth="1"/>
    <col min="51" max="51" width="4.85546875" hidden="1" customWidth="1"/>
    <col min="52" max="52" width="4.42578125" hidden="1" customWidth="1"/>
    <col min="53" max="53" width="5.140625" customWidth="1"/>
    <col min="54" max="54" width="5.140625" hidden="1" customWidth="1"/>
    <col min="55" max="55" width="5.42578125" hidden="1" customWidth="1"/>
    <col min="56" max="56" width="4.5703125" hidden="1" customWidth="1"/>
    <col min="57" max="57" width="5" customWidth="1"/>
    <col min="58" max="58" width="7.140625" customWidth="1"/>
  </cols>
  <sheetData>
    <row r="1" spans="1:59">
      <c r="A1" s="1"/>
      <c r="B1" s="1"/>
      <c r="C1" s="1"/>
      <c r="D1" s="1"/>
      <c r="AQ1" s="214" t="s">
        <v>194</v>
      </c>
      <c r="AR1" s="214"/>
      <c r="AS1" s="214"/>
      <c r="AT1" s="214"/>
      <c r="AU1" s="214"/>
      <c r="AV1" s="214"/>
      <c r="AW1" s="214"/>
      <c r="AX1" s="214"/>
      <c r="AY1" s="214"/>
      <c r="AZ1" s="214"/>
      <c r="BA1" s="214"/>
    </row>
    <row r="2" spans="1:59">
      <c r="A2" s="1"/>
      <c r="B2" s="1"/>
      <c r="C2" s="1"/>
      <c r="D2" s="1"/>
      <c r="AO2" s="214" t="s">
        <v>195</v>
      </c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168"/>
      <c r="BE2" s="168"/>
      <c r="BF2" s="168"/>
      <c r="BG2" s="168"/>
    </row>
    <row r="3" spans="1:59">
      <c r="A3" s="1"/>
      <c r="B3" s="1"/>
      <c r="C3" s="1"/>
      <c r="D3" s="1"/>
      <c r="AQ3" s="217" t="s">
        <v>196</v>
      </c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</row>
    <row r="4" spans="1:59">
      <c r="A4" s="1"/>
      <c r="B4" s="1"/>
      <c r="C4" s="1"/>
      <c r="D4" s="1"/>
      <c r="AO4" s="265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</row>
    <row r="5" spans="1:59">
      <c r="A5" s="1"/>
      <c r="B5" s="1"/>
      <c r="C5" s="1"/>
      <c r="D5" s="1"/>
      <c r="I5" s="214" t="s">
        <v>34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126"/>
      <c r="AK5" s="126"/>
      <c r="AL5" s="126"/>
      <c r="AM5" s="126"/>
      <c r="AO5" s="129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</row>
    <row r="6" spans="1:59">
      <c r="A6" s="266" t="s">
        <v>198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</row>
    <row r="7" spans="1:59">
      <c r="A7" s="1"/>
      <c r="B7" s="215" t="s">
        <v>127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</row>
    <row r="8" spans="1:59">
      <c r="A8" s="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221" t="s">
        <v>126</v>
      </c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125"/>
      <c r="AN8" s="215" t="s">
        <v>35</v>
      </c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125"/>
      <c r="BB8" s="125"/>
      <c r="BC8" s="125"/>
    </row>
    <row r="9" spans="1:59" ht="19.5" thickBot="1">
      <c r="A9" s="1"/>
      <c r="B9" s="192" t="s">
        <v>67</v>
      </c>
      <c r="C9" s="191"/>
      <c r="D9" s="191"/>
      <c r="E9" s="191"/>
      <c r="F9" s="191"/>
      <c r="G9" s="191"/>
      <c r="H9" s="124"/>
      <c r="I9" s="124"/>
      <c r="J9" s="33"/>
      <c r="K9" s="33"/>
      <c r="L9" s="33"/>
      <c r="M9" s="33"/>
      <c r="N9" s="124"/>
      <c r="O9" s="124"/>
      <c r="P9" s="124"/>
      <c r="Q9" s="124"/>
      <c r="R9" s="124"/>
      <c r="S9" s="124"/>
      <c r="T9" s="190" t="s">
        <v>197</v>
      </c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18"/>
      <c r="AK9" s="18"/>
      <c r="AL9" s="18"/>
      <c r="AM9" s="18"/>
      <c r="AN9" s="125"/>
      <c r="AO9" s="125"/>
      <c r="AP9" s="125"/>
      <c r="AQ9" s="18"/>
      <c r="AR9" s="125"/>
      <c r="AS9" s="125"/>
      <c r="AT9" s="125"/>
      <c r="AU9" s="125"/>
      <c r="AV9" s="18"/>
      <c r="AW9" s="18"/>
      <c r="AX9" s="18"/>
      <c r="AY9" s="18"/>
      <c r="AZ9" s="18"/>
      <c r="BA9" s="18"/>
      <c r="BB9" s="18"/>
      <c r="BC9" s="18"/>
    </row>
    <row r="10" spans="1:59" ht="90" thickBot="1">
      <c r="A10" s="198" t="s">
        <v>0</v>
      </c>
      <c r="B10" s="198" t="s">
        <v>1</v>
      </c>
      <c r="C10" s="198" t="s">
        <v>2</v>
      </c>
      <c r="D10" s="198" t="s">
        <v>3</v>
      </c>
      <c r="E10" s="97" t="s">
        <v>103</v>
      </c>
      <c r="F10" s="207" t="s">
        <v>4</v>
      </c>
      <c r="G10" s="209"/>
      <c r="H10" s="210"/>
      <c r="I10" s="98" t="s">
        <v>96</v>
      </c>
      <c r="J10" s="207" t="s">
        <v>5</v>
      </c>
      <c r="K10" s="209"/>
      <c r="L10" s="209"/>
      <c r="M10" s="223"/>
      <c r="N10" s="99" t="s">
        <v>102</v>
      </c>
      <c r="O10" s="207" t="s">
        <v>6</v>
      </c>
      <c r="P10" s="224"/>
      <c r="Q10" s="223"/>
      <c r="R10" s="99" t="s">
        <v>104</v>
      </c>
      <c r="S10" s="209" t="s">
        <v>7</v>
      </c>
      <c r="T10" s="208"/>
      <c r="U10" s="213"/>
      <c r="V10" s="100" t="s">
        <v>105</v>
      </c>
      <c r="W10" s="100" t="s">
        <v>68</v>
      </c>
      <c r="X10" s="99" t="s">
        <v>97</v>
      </c>
      <c r="Y10" s="211" t="s">
        <v>8</v>
      </c>
      <c r="Z10" s="212"/>
      <c r="AA10" s="101" t="s">
        <v>106</v>
      </c>
      <c r="AB10" s="207" t="s">
        <v>9</v>
      </c>
      <c r="AC10" s="209"/>
      <c r="AD10" s="210"/>
      <c r="AE10" s="101" t="s">
        <v>180</v>
      </c>
      <c r="AF10" s="207" t="s">
        <v>10</v>
      </c>
      <c r="AG10" s="208"/>
      <c r="AH10" s="208"/>
      <c r="AI10" s="102" t="s">
        <v>181</v>
      </c>
      <c r="AJ10" s="207" t="s">
        <v>11</v>
      </c>
      <c r="AK10" s="224"/>
      <c r="AL10" s="224"/>
      <c r="AM10" s="224"/>
      <c r="AN10" s="146" t="s">
        <v>182</v>
      </c>
      <c r="AO10" s="250" t="s">
        <v>62</v>
      </c>
      <c r="AP10" s="250"/>
      <c r="AQ10" s="251"/>
      <c r="AR10" s="96" t="s">
        <v>183</v>
      </c>
      <c r="AS10" s="207" t="s">
        <v>12</v>
      </c>
      <c r="AT10" s="208"/>
      <c r="AU10" s="208"/>
      <c r="AV10" s="104" t="s">
        <v>184</v>
      </c>
      <c r="AW10" s="207" t="s">
        <v>13</v>
      </c>
      <c r="AX10" s="252"/>
      <c r="AY10" s="252"/>
      <c r="AZ10" s="253"/>
      <c r="BA10" s="97" t="s">
        <v>185</v>
      </c>
      <c r="BB10" s="207" t="s">
        <v>14</v>
      </c>
      <c r="BC10" s="209"/>
      <c r="BD10" s="210"/>
      <c r="BE10" s="97" t="s">
        <v>186</v>
      </c>
      <c r="BF10" s="101" t="s">
        <v>37</v>
      </c>
    </row>
    <row r="11" spans="1:59" ht="16.5" thickBot="1">
      <c r="A11" s="198"/>
      <c r="B11" s="198"/>
      <c r="C11" s="198"/>
      <c r="D11" s="198"/>
      <c r="E11" s="262" t="s">
        <v>15</v>
      </c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9"/>
    </row>
    <row r="12" spans="1:59" ht="15.75" thickBot="1">
      <c r="A12" s="198"/>
      <c r="B12" s="198"/>
      <c r="C12" s="198"/>
      <c r="D12" s="198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4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9" ht="16.5" thickBot="1">
      <c r="A13" s="198"/>
      <c r="B13" s="198"/>
      <c r="C13" s="198"/>
      <c r="D13" s="198"/>
      <c r="E13" s="204" t="s">
        <v>16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10"/>
    </row>
    <row r="14" spans="1:59" ht="13.5" customHeight="1" thickBot="1">
      <c r="A14" s="198"/>
      <c r="B14" s="198"/>
      <c r="C14" s="198"/>
      <c r="D14" s="19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9">
        <v>16</v>
      </c>
      <c r="U14" s="59">
        <v>17</v>
      </c>
      <c r="V14" s="59">
        <v>18</v>
      </c>
      <c r="W14" s="59">
        <v>19</v>
      </c>
      <c r="X14" s="59">
        <v>1</v>
      </c>
      <c r="Y14" s="59">
        <v>2</v>
      </c>
      <c r="Z14" s="59">
        <v>3</v>
      </c>
      <c r="AA14" s="59">
        <v>4</v>
      </c>
      <c r="AB14" s="59">
        <v>5</v>
      </c>
      <c r="AC14" s="59">
        <v>6</v>
      </c>
      <c r="AD14" s="59">
        <v>7</v>
      </c>
      <c r="AE14" s="59">
        <v>8</v>
      </c>
      <c r="AF14" s="59">
        <v>9</v>
      </c>
      <c r="AG14" s="59">
        <v>10</v>
      </c>
      <c r="AH14" s="59">
        <v>11</v>
      </c>
      <c r="AI14" s="59">
        <v>12</v>
      </c>
      <c r="AJ14" s="59">
        <v>13</v>
      </c>
      <c r="AK14" s="59">
        <v>14</v>
      </c>
      <c r="AL14" s="59">
        <v>15</v>
      </c>
      <c r="AM14" s="59">
        <v>16</v>
      </c>
      <c r="AN14" s="59">
        <v>17</v>
      </c>
      <c r="AO14" s="59">
        <v>18</v>
      </c>
      <c r="AP14" s="59">
        <v>19</v>
      </c>
      <c r="AQ14" s="59">
        <v>20</v>
      </c>
      <c r="AR14" s="59">
        <v>21</v>
      </c>
      <c r="AS14" s="59">
        <v>22</v>
      </c>
      <c r="AT14" s="59">
        <v>23</v>
      </c>
      <c r="AU14" s="4">
        <v>24</v>
      </c>
      <c r="AV14" s="25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28.5" hidden="1" customHeight="1" thickBot="1">
      <c r="A15" s="245" t="s">
        <v>36</v>
      </c>
      <c r="B15" s="226"/>
      <c r="C15" s="225"/>
      <c r="D15" s="71" t="s">
        <v>17</v>
      </c>
      <c r="E15" s="40"/>
      <c r="F15" s="72">
        <f t="shared" ref="F15:T15" si="0">F17</f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  <c r="M15" s="72">
        <f t="shared" si="0"/>
        <v>0</v>
      </c>
      <c r="N15" s="72">
        <f t="shared" si="0"/>
        <v>0</v>
      </c>
      <c r="O15" s="72">
        <f t="shared" si="0"/>
        <v>0</v>
      </c>
      <c r="P15" s="72">
        <f t="shared" si="0"/>
        <v>0</v>
      </c>
      <c r="Q15" s="72">
        <f t="shared" si="0"/>
        <v>0</v>
      </c>
      <c r="R15" s="72">
        <f t="shared" si="0"/>
        <v>0</v>
      </c>
      <c r="S15" s="72">
        <f t="shared" si="0"/>
        <v>0</v>
      </c>
      <c r="T15" s="72">
        <f t="shared" si="0"/>
        <v>0</v>
      </c>
      <c r="U15" s="81"/>
      <c r="V15" s="107">
        <f t="shared" ref="V15:V20" si="1">SUM(E15:U15)</f>
        <v>0</v>
      </c>
      <c r="W15" s="108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110"/>
      <c r="AV15" s="46"/>
      <c r="AW15" s="109"/>
      <c r="AX15" s="109"/>
      <c r="AY15" s="109"/>
      <c r="AZ15" s="109"/>
      <c r="BA15" s="109"/>
      <c r="BB15" s="109"/>
      <c r="BC15" s="109"/>
      <c r="BD15" s="109"/>
      <c r="BE15" s="109"/>
      <c r="BF15" s="45">
        <f t="shared" ref="BF15:BF20" si="2">V15+AU15</f>
        <v>0</v>
      </c>
    </row>
    <row r="16" spans="1:59" ht="16.5" hidden="1" thickBot="1">
      <c r="A16" s="246"/>
      <c r="B16" s="226"/>
      <c r="C16" s="225"/>
      <c r="D16" s="71" t="s">
        <v>18</v>
      </c>
      <c r="E16" s="72">
        <f t="shared" ref="E16:T18" si="3">E18</f>
        <v>0</v>
      </c>
      <c r="F16" s="72">
        <f t="shared" si="3"/>
        <v>0</v>
      </c>
      <c r="G16" s="72">
        <f t="shared" si="3"/>
        <v>0</v>
      </c>
      <c r="H16" s="72">
        <f t="shared" si="3"/>
        <v>0</v>
      </c>
      <c r="I16" s="72">
        <f t="shared" si="3"/>
        <v>0</v>
      </c>
      <c r="J16" s="72">
        <f t="shared" si="3"/>
        <v>0</v>
      </c>
      <c r="K16" s="72">
        <f t="shared" si="3"/>
        <v>0</v>
      </c>
      <c r="L16" s="72">
        <f t="shared" si="3"/>
        <v>0</v>
      </c>
      <c r="M16" s="72">
        <f t="shared" si="3"/>
        <v>0</v>
      </c>
      <c r="N16" s="72">
        <f t="shared" si="3"/>
        <v>0</v>
      </c>
      <c r="O16" s="72">
        <f t="shared" si="3"/>
        <v>0</v>
      </c>
      <c r="P16" s="72">
        <f t="shared" si="3"/>
        <v>0</v>
      </c>
      <c r="Q16" s="72">
        <f t="shared" si="3"/>
        <v>0</v>
      </c>
      <c r="R16" s="72">
        <f t="shared" si="3"/>
        <v>0</v>
      </c>
      <c r="S16" s="72">
        <f t="shared" si="3"/>
        <v>0</v>
      </c>
      <c r="T16" s="72">
        <f t="shared" si="3"/>
        <v>0</v>
      </c>
      <c r="U16" s="81"/>
      <c r="V16" s="107">
        <f t="shared" si="1"/>
        <v>0</v>
      </c>
      <c r="W16" s="108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110"/>
      <c r="AV16" s="46"/>
      <c r="AW16" s="109"/>
      <c r="AX16" s="109"/>
      <c r="AY16" s="109"/>
      <c r="AZ16" s="109"/>
      <c r="BA16" s="109"/>
      <c r="BB16" s="109"/>
      <c r="BC16" s="109"/>
      <c r="BD16" s="109"/>
      <c r="BE16" s="109"/>
      <c r="BF16" s="45">
        <f t="shared" si="2"/>
        <v>0</v>
      </c>
    </row>
    <row r="17" spans="1:58" ht="16.5" hidden="1" thickBot="1">
      <c r="A17" s="246"/>
      <c r="B17" s="196"/>
      <c r="C17" s="196"/>
      <c r="D17" s="61" t="s">
        <v>17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63">
        <f t="shared" si="3"/>
        <v>0</v>
      </c>
      <c r="O17" s="63">
        <f t="shared" si="3"/>
        <v>0</v>
      </c>
      <c r="P17" s="63">
        <f t="shared" si="3"/>
        <v>0</v>
      </c>
      <c r="Q17" s="63">
        <f t="shared" si="3"/>
        <v>0</v>
      </c>
      <c r="R17" s="63">
        <f t="shared" si="3"/>
        <v>0</v>
      </c>
      <c r="S17" s="63">
        <f t="shared" si="3"/>
        <v>0</v>
      </c>
      <c r="T17" s="63">
        <f t="shared" si="3"/>
        <v>0</v>
      </c>
      <c r="U17" s="81"/>
      <c r="V17" s="107">
        <f t="shared" si="1"/>
        <v>0</v>
      </c>
      <c r="W17" s="108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94"/>
      <c r="AV17" s="46"/>
      <c r="AW17" s="109"/>
      <c r="AX17" s="109"/>
      <c r="AY17" s="109"/>
      <c r="AZ17" s="109"/>
      <c r="BA17" s="109"/>
      <c r="BB17" s="109"/>
      <c r="BC17" s="109"/>
      <c r="BD17" s="109"/>
      <c r="BE17" s="109"/>
      <c r="BF17" s="45">
        <f t="shared" si="2"/>
        <v>0</v>
      </c>
    </row>
    <row r="18" spans="1:58" ht="14.25" hidden="1" customHeight="1" thickBot="1">
      <c r="A18" s="246"/>
      <c r="B18" s="196"/>
      <c r="C18" s="196"/>
      <c r="D18" s="61" t="s">
        <v>18</v>
      </c>
      <c r="E18" s="63">
        <f t="shared" si="3"/>
        <v>0</v>
      </c>
      <c r="F18" s="63">
        <f t="shared" si="3"/>
        <v>0</v>
      </c>
      <c r="G18" s="63">
        <f t="shared" si="3"/>
        <v>0</v>
      </c>
      <c r="H18" s="63">
        <f t="shared" si="3"/>
        <v>0</v>
      </c>
      <c r="I18" s="63">
        <f t="shared" si="3"/>
        <v>0</v>
      </c>
      <c r="J18" s="63">
        <f t="shared" si="3"/>
        <v>0</v>
      </c>
      <c r="K18" s="63">
        <f t="shared" si="3"/>
        <v>0</v>
      </c>
      <c r="L18" s="63">
        <f t="shared" si="3"/>
        <v>0</v>
      </c>
      <c r="M18" s="63">
        <f t="shared" si="3"/>
        <v>0</v>
      </c>
      <c r="N18" s="63">
        <f t="shared" si="3"/>
        <v>0</v>
      </c>
      <c r="O18" s="63">
        <f t="shared" si="3"/>
        <v>0</v>
      </c>
      <c r="P18" s="63">
        <f t="shared" si="3"/>
        <v>0</v>
      </c>
      <c r="Q18" s="63">
        <f t="shared" si="3"/>
        <v>0</v>
      </c>
      <c r="R18" s="63">
        <f t="shared" si="3"/>
        <v>0</v>
      </c>
      <c r="S18" s="63">
        <f t="shared" si="3"/>
        <v>0</v>
      </c>
      <c r="T18" s="63">
        <f t="shared" si="3"/>
        <v>0</v>
      </c>
      <c r="U18" s="81"/>
      <c r="V18" s="107">
        <f t="shared" si="1"/>
        <v>0</v>
      </c>
      <c r="W18" s="108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94"/>
      <c r="AV18" s="46"/>
      <c r="AW18" s="109"/>
      <c r="AX18" s="109"/>
      <c r="AY18" s="109"/>
      <c r="AZ18" s="109"/>
      <c r="BA18" s="109"/>
      <c r="BB18" s="109"/>
      <c r="BC18" s="109"/>
      <c r="BD18" s="109"/>
      <c r="BE18" s="109"/>
      <c r="BF18" s="45">
        <f t="shared" si="2"/>
        <v>0</v>
      </c>
    </row>
    <row r="19" spans="1:58" ht="19.5" hidden="1" customHeight="1" thickBot="1">
      <c r="A19" s="246"/>
      <c r="B19" s="195"/>
      <c r="C19" s="193"/>
      <c r="D19" s="128" t="s">
        <v>17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81"/>
      <c r="V19" s="107">
        <f t="shared" si="1"/>
        <v>0</v>
      </c>
      <c r="W19" s="108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111"/>
      <c r="AV19" s="46"/>
      <c r="AW19" s="109"/>
      <c r="AX19" s="109"/>
      <c r="AY19" s="109"/>
      <c r="AZ19" s="109"/>
      <c r="BA19" s="109"/>
      <c r="BB19" s="109"/>
      <c r="BC19" s="109"/>
      <c r="BD19" s="109"/>
      <c r="BE19" s="109"/>
      <c r="BF19" s="45">
        <f t="shared" si="2"/>
        <v>0</v>
      </c>
    </row>
    <row r="20" spans="1:58" ht="4.5" hidden="1" customHeight="1" thickBot="1">
      <c r="A20" s="246"/>
      <c r="B20" s="240"/>
      <c r="C20" s="197"/>
      <c r="D20" s="128" t="s">
        <v>18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81"/>
      <c r="V20" s="107">
        <f t="shared" si="1"/>
        <v>0</v>
      </c>
      <c r="W20" s="108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156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111"/>
      <c r="AV20" s="163"/>
      <c r="AW20" s="109"/>
      <c r="AX20" s="109"/>
      <c r="AY20" s="109"/>
      <c r="AZ20" s="109"/>
      <c r="BA20" s="109"/>
      <c r="BB20" s="109"/>
      <c r="BC20" s="109"/>
      <c r="BD20" s="109"/>
      <c r="BE20" s="109"/>
      <c r="BF20" s="45">
        <f t="shared" si="2"/>
        <v>0</v>
      </c>
    </row>
    <row r="21" spans="1:58" ht="16.5" thickBot="1">
      <c r="A21" s="246"/>
      <c r="B21" s="236" t="s">
        <v>48</v>
      </c>
      <c r="C21" s="234" t="s">
        <v>54</v>
      </c>
      <c r="D21" s="128" t="s">
        <v>17</v>
      </c>
      <c r="E21" s="40">
        <f>E23+E39+E51</f>
        <v>36</v>
      </c>
      <c r="F21" s="40">
        <f t="shared" ref="F21:T21" si="4">F23+F39+F51</f>
        <v>36</v>
      </c>
      <c r="G21" s="40">
        <f t="shared" si="4"/>
        <v>36</v>
      </c>
      <c r="H21" s="40">
        <f t="shared" si="4"/>
        <v>36</v>
      </c>
      <c r="I21" s="40">
        <f t="shared" si="4"/>
        <v>36</v>
      </c>
      <c r="J21" s="40">
        <f t="shared" si="4"/>
        <v>36</v>
      </c>
      <c r="K21" s="40">
        <f t="shared" si="4"/>
        <v>36</v>
      </c>
      <c r="L21" s="40">
        <f t="shared" si="4"/>
        <v>36</v>
      </c>
      <c r="M21" s="40">
        <f t="shared" si="4"/>
        <v>36</v>
      </c>
      <c r="N21" s="40">
        <f t="shared" si="4"/>
        <v>36</v>
      </c>
      <c r="O21" s="40">
        <f t="shared" si="4"/>
        <v>36</v>
      </c>
      <c r="P21" s="40">
        <f t="shared" si="4"/>
        <v>36</v>
      </c>
      <c r="Q21" s="40">
        <f t="shared" si="4"/>
        <v>36</v>
      </c>
      <c r="R21" s="40">
        <f t="shared" si="4"/>
        <v>36</v>
      </c>
      <c r="S21" s="40">
        <f t="shared" si="4"/>
        <v>36</v>
      </c>
      <c r="T21" s="40">
        <f t="shared" si="4"/>
        <v>36</v>
      </c>
      <c r="U21" s="94">
        <f>U23+U39+U51</f>
        <v>0</v>
      </c>
      <c r="V21" s="107">
        <f ca="1">SUM(E21:V21)</f>
        <v>0</v>
      </c>
      <c r="W21" s="108"/>
      <c r="X21" s="42">
        <f t="shared" ref="X21:AT21" si="5">X23+X39+X51</f>
        <v>36</v>
      </c>
      <c r="Y21" s="42">
        <f t="shared" si="5"/>
        <v>36</v>
      </c>
      <c r="Z21" s="42">
        <f t="shared" si="5"/>
        <v>36</v>
      </c>
      <c r="AA21" s="42">
        <f t="shared" si="5"/>
        <v>36</v>
      </c>
      <c r="AB21" s="42">
        <f t="shared" si="5"/>
        <v>36</v>
      </c>
      <c r="AC21" s="42">
        <f t="shared" si="5"/>
        <v>36</v>
      </c>
      <c r="AD21" s="42">
        <f t="shared" si="5"/>
        <v>36</v>
      </c>
      <c r="AE21" s="42">
        <f t="shared" si="5"/>
        <v>36</v>
      </c>
      <c r="AF21" s="42">
        <f t="shared" si="5"/>
        <v>36</v>
      </c>
      <c r="AG21" s="42">
        <f t="shared" si="5"/>
        <v>36</v>
      </c>
      <c r="AH21" s="147">
        <f t="shared" si="5"/>
        <v>36</v>
      </c>
      <c r="AI21" s="170">
        <f>AI23+AI39+AI51</f>
        <v>36</v>
      </c>
      <c r="AJ21" s="42">
        <f t="shared" si="5"/>
        <v>36</v>
      </c>
      <c r="AK21" s="42">
        <f t="shared" si="5"/>
        <v>36</v>
      </c>
      <c r="AL21" s="42">
        <f t="shared" si="5"/>
        <v>36</v>
      </c>
      <c r="AM21" s="42">
        <f t="shared" si="5"/>
        <v>36</v>
      </c>
      <c r="AN21" s="42">
        <f t="shared" si="5"/>
        <v>36</v>
      </c>
      <c r="AO21" s="42">
        <f t="shared" si="5"/>
        <v>36</v>
      </c>
      <c r="AP21" s="42">
        <f t="shared" si="5"/>
        <v>36</v>
      </c>
      <c r="AQ21" s="42">
        <f t="shared" si="5"/>
        <v>36</v>
      </c>
      <c r="AR21" s="42">
        <f t="shared" si="5"/>
        <v>36</v>
      </c>
      <c r="AS21" s="42">
        <f t="shared" si="5"/>
        <v>36</v>
      </c>
      <c r="AT21" s="42">
        <f t="shared" si="5"/>
        <v>36</v>
      </c>
      <c r="AU21" s="158">
        <f>SUM(X21:AT21)</f>
        <v>828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45">
        <f t="shared" ref="BF21:BF52" ca="1" si="6">V21+AU21</f>
        <v>0</v>
      </c>
    </row>
    <row r="22" spans="1:58" ht="16.5" thickBot="1">
      <c r="A22" s="246"/>
      <c r="B22" s="237"/>
      <c r="C22" s="258"/>
      <c r="D22" s="128" t="s">
        <v>18</v>
      </c>
      <c r="E22" s="40">
        <f>E24+E40+E52</f>
        <v>18</v>
      </c>
      <c r="F22" s="40">
        <f t="shared" ref="F22:T22" si="7">F24+F40+F52</f>
        <v>18</v>
      </c>
      <c r="G22" s="40">
        <f t="shared" si="7"/>
        <v>18</v>
      </c>
      <c r="H22" s="40">
        <f t="shared" si="7"/>
        <v>18</v>
      </c>
      <c r="I22" s="40">
        <f t="shared" si="7"/>
        <v>18</v>
      </c>
      <c r="J22" s="40">
        <f t="shared" si="7"/>
        <v>18</v>
      </c>
      <c r="K22" s="40">
        <f t="shared" si="7"/>
        <v>18</v>
      </c>
      <c r="L22" s="40">
        <f t="shared" si="7"/>
        <v>18</v>
      </c>
      <c r="M22" s="40">
        <f t="shared" si="7"/>
        <v>18</v>
      </c>
      <c r="N22" s="40">
        <f t="shared" si="7"/>
        <v>18</v>
      </c>
      <c r="O22" s="40">
        <f t="shared" si="7"/>
        <v>18</v>
      </c>
      <c r="P22" s="40">
        <f t="shared" si="7"/>
        <v>18</v>
      </c>
      <c r="Q22" s="40">
        <f t="shared" si="7"/>
        <v>18</v>
      </c>
      <c r="R22" s="40">
        <f t="shared" si="7"/>
        <v>18</v>
      </c>
      <c r="S22" s="40">
        <f t="shared" si="7"/>
        <v>18</v>
      </c>
      <c r="T22" s="40">
        <f t="shared" si="7"/>
        <v>18</v>
      </c>
      <c r="U22" s="94">
        <f>U24+U40+U52</f>
        <v>0</v>
      </c>
      <c r="V22" s="107">
        <f>SUM(E22:U22)</f>
        <v>288</v>
      </c>
      <c r="W22" s="108"/>
      <c r="X22" s="42">
        <f t="shared" ref="X22:AQ22" si="8">X24+X40+X52</f>
        <v>18</v>
      </c>
      <c r="Y22" s="42">
        <f t="shared" si="8"/>
        <v>18</v>
      </c>
      <c r="Z22" s="42">
        <f t="shared" si="8"/>
        <v>18</v>
      </c>
      <c r="AA22" s="42">
        <f t="shared" si="8"/>
        <v>18</v>
      </c>
      <c r="AB22" s="42">
        <f t="shared" si="8"/>
        <v>18</v>
      </c>
      <c r="AC22" s="42">
        <f t="shared" si="8"/>
        <v>18</v>
      </c>
      <c r="AD22" s="42">
        <f t="shared" si="8"/>
        <v>18</v>
      </c>
      <c r="AE22" s="42">
        <f t="shared" si="8"/>
        <v>18</v>
      </c>
      <c r="AF22" s="42">
        <f t="shared" si="8"/>
        <v>18</v>
      </c>
      <c r="AG22" s="42">
        <f t="shared" si="8"/>
        <v>18</v>
      </c>
      <c r="AH22" s="147">
        <f t="shared" si="8"/>
        <v>18</v>
      </c>
      <c r="AI22" s="171">
        <f>AI24+AI40+AI52</f>
        <v>18</v>
      </c>
      <c r="AJ22" s="42">
        <f t="shared" si="8"/>
        <v>18</v>
      </c>
      <c r="AK22" s="42">
        <f t="shared" si="8"/>
        <v>18</v>
      </c>
      <c r="AL22" s="42">
        <f t="shared" si="8"/>
        <v>18</v>
      </c>
      <c r="AM22" s="42">
        <f t="shared" si="8"/>
        <v>18</v>
      </c>
      <c r="AN22" s="42">
        <f t="shared" si="8"/>
        <v>18</v>
      </c>
      <c r="AO22" s="42">
        <f t="shared" si="8"/>
        <v>18</v>
      </c>
      <c r="AP22" s="42">
        <f t="shared" si="8"/>
        <v>18</v>
      </c>
      <c r="AQ22" s="42">
        <f t="shared" si="8"/>
        <v>18</v>
      </c>
      <c r="AR22" s="42">
        <f t="shared" ref="AR22:AT22" si="9">AR24+AR40+AR52</f>
        <v>18</v>
      </c>
      <c r="AS22" s="42">
        <f t="shared" si="9"/>
        <v>18</v>
      </c>
      <c r="AT22" s="42">
        <f t="shared" si="9"/>
        <v>18</v>
      </c>
      <c r="AU22" s="158">
        <f>SUM(X22:AT22)</f>
        <v>414</v>
      </c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45">
        <f t="shared" si="6"/>
        <v>702</v>
      </c>
    </row>
    <row r="23" spans="1:58" ht="16.5" thickBot="1">
      <c r="A23" s="246"/>
      <c r="B23" s="231" t="s">
        <v>47</v>
      </c>
      <c r="C23" s="259" t="s">
        <v>56</v>
      </c>
      <c r="D23" s="62" t="s">
        <v>17</v>
      </c>
      <c r="E23" s="63">
        <f t="shared" ref="E23:T23" si="10">E25+E27+E29+E31+E33</f>
        <v>7</v>
      </c>
      <c r="F23" s="63">
        <f t="shared" si="10"/>
        <v>7</v>
      </c>
      <c r="G23" s="63">
        <f t="shared" si="10"/>
        <v>7</v>
      </c>
      <c r="H23" s="63">
        <f t="shared" si="10"/>
        <v>7</v>
      </c>
      <c r="I23" s="63">
        <f t="shared" si="10"/>
        <v>7</v>
      </c>
      <c r="J23" s="63">
        <f t="shared" si="10"/>
        <v>7</v>
      </c>
      <c r="K23" s="63">
        <f t="shared" si="10"/>
        <v>7</v>
      </c>
      <c r="L23" s="63">
        <f t="shared" si="10"/>
        <v>7</v>
      </c>
      <c r="M23" s="63">
        <f t="shared" si="10"/>
        <v>7</v>
      </c>
      <c r="N23" s="63">
        <f t="shared" si="10"/>
        <v>7</v>
      </c>
      <c r="O23" s="63">
        <f t="shared" si="10"/>
        <v>7</v>
      </c>
      <c r="P23" s="63">
        <f t="shared" si="10"/>
        <v>7</v>
      </c>
      <c r="Q23" s="63">
        <f t="shared" si="10"/>
        <v>7</v>
      </c>
      <c r="R23" s="63">
        <f t="shared" si="10"/>
        <v>7</v>
      </c>
      <c r="S23" s="63">
        <f t="shared" si="10"/>
        <v>7</v>
      </c>
      <c r="T23" s="63">
        <f t="shared" si="10"/>
        <v>7</v>
      </c>
      <c r="U23" s="94">
        <f>U25+U27+U33+U35+U37</f>
        <v>0</v>
      </c>
      <c r="V23" s="107">
        <f>SUM(E23:U23)</f>
        <v>112</v>
      </c>
      <c r="W23" s="108"/>
      <c r="X23" s="64">
        <f>X25+X27++X29+X31+X33</f>
        <v>4</v>
      </c>
      <c r="Y23" s="64">
        <f t="shared" ref="Y23:AT23" si="11">Y25+Y27++Y29+Y31+Y33</f>
        <v>4</v>
      </c>
      <c r="Z23" s="64">
        <f t="shared" si="11"/>
        <v>4</v>
      </c>
      <c r="AA23" s="64">
        <f t="shared" si="11"/>
        <v>4</v>
      </c>
      <c r="AB23" s="64">
        <f t="shared" si="11"/>
        <v>3</v>
      </c>
      <c r="AC23" s="64">
        <f t="shared" si="11"/>
        <v>3</v>
      </c>
      <c r="AD23" s="64">
        <f t="shared" si="11"/>
        <v>5</v>
      </c>
      <c r="AE23" s="64">
        <f t="shared" si="11"/>
        <v>5</v>
      </c>
      <c r="AF23" s="64">
        <f t="shared" si="11"/>
        <v>5</v>
      </c>
      <c r="AG23" s="64">
        <f t="shared" si="11"/>
        <v>3</v>
      </c>
      <c r="AH23" s="148">
        <f t="shared" si="11"/>
        <v>4</v>
      </c>
      <c r="AI23" s="172">
        <f>AI25+AI27++AI29+AI31+AI33</f>
        <v>4</v>
      </c>
      <c r="AJ23" s="64">
        <f t="shared" si="11"/>
        <v>4</v>
      </c>
      <c r="AK23" s="64">
        <f t="shared" si="11"/>
        <v>4</v>
      </c>
      <c r="AL23" s="64">
        <f t="shared" si="11"/>
        <v>4</v>
      </c>
      <c r="AM23" s="64">
        <f t="shared" si="11"/>
        <v>4</v>
      </c>
      <c r="AN23" s="64">
        <f t="shared" si="11"/>
        <v>4</v>
      </c>
      <c r="AO23" s="64">
        <f t="shared" si="11"/>
        <v>4</v>
      </c>
      <c r="AP23" s="64">
        <f t="shared" si="11"/>
        <v>4</v>
      </c>
      <c r="AQ23" s="64">
        <f t="shared" si="11"/>
        <v>4</v>
      </c>
      <c r="AR23" s="64">
        <f t="shared" si="11"/>
        <v>4</v>
      </c>
      <c r="AS23" s="64">
        <f t="shared" si="11"/>
        <v>4</v>
      </c>
      <c r="AT23" s="64">
        <f t="shared" si="11"/>
        <v>4</v>
      </c>
      <c r="AU23" s="158">
        <f>SUM(X23:AT23)</f>
        <v>92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45">
        <f t="shared" si="6"/>
        <v>204</v>
      </c>
    </row>
    <row r="24" spans="1:58" ht="16.5" thickBot="1">
      <c r="A24" s="246"/>
      <c r="B24" s="255"/>
      <c r="C24" s="257"/>
      <c r="D24" s="62" t="s">
        <v>18</v>
      </c>
      <c r="E24" s="63">
        <f>E26+E28+E30+E32+E34</f>
        <v>5</v>
      </c>
      <c r="F24" s="63">
        <f t="shared" ref="F24:T24" si="12">F26+F28+F30+F32+F34</f>
        <v>4</v>
      </c>
      <c r="G24" s="63">
        <f t="shared" si="12"/>
        <v>5</v>
      </c>
      <c r="H24" s="63">
        <f t="shared" si="12"/>
        <v>4</v>
      </c>
      <c r="I24" s="63">
        <f t="shared" si="12"/>
        <v>5</v>
      </c>
      <c r="J24" s="63">
        <f t="shared" si="12"/>
        <v>4</v>
      </c>
      <c r="K24" s="63">
        <f t="shared" si="12"/>
        <v>5</v>
      </c>
      <c r="L24" s="63">
        <f t="shared" si="12"/>
        <v>4</v>
      </c>
      <c r="M24" s="63">
        <f t="shared" si="12"/>
        <v>5</v>
      </c>
      <c r="N24" s="63">
        <f t="shared" si="12"/>
        <v>4</v>
      </c>
      <c r="O24" s="63">
        <f t="shared" si="12"/>
        <v>5</v>
      </c>
      <c r="P24" s="63">
        <f t="shared" si="12"/>
        <v>4</v>
      </c>
      <c r="Q24" s="63">
        <f t="shared" si="12"/>
        <v>5</v>
      </c>
      <c r="R24" s="63">
        <f t="shared" si="12"/>
        <v>4</v>
      </c>
      <c r="S24" s="63">
        <f t="shared" si="12"/>
        <v>5</v>
      </c>
      <c r="T24" s="63">
        <f t="shared" si="12"/>
        <v>4</v>
      </c>
      <c r="U24" s="94">
        <f>U26+U28+U34+U36+U38</f>
        <v>0</v>
      </c>
      <c r="V24" s="107">
        <f>SUM(E24:U24)</f>
        <v>72</v>
      </c>
      <c r="W24" s="108"/>
      <c r="X24" s="64">
        <f>X26+X28++X30+X32+X34</f>
        <v>4</v>
      </c>
      <c r="Y24" s="64">
        <f t="shared" ref="Y24:AT24" si="13">Y26+Y28++Y30+Y32+Y34</f>
        <v>3</v>
      </c>
      <c r="Z24" s="64">
        <f t="shared" si="13"/>
        <v>2</v>
      </c>
      <c r="AA24" s="64">
        <f t="shared" si="13"/>
        <v>3</v>
      </c>
      <c r="AB24" s="64">
        <f t="shared" si="13"/>
        <v>3</v>
      </c>
      <c r="AC24" s="64">
        <f t="shared" si="13"/>
        <v>3</v>
      </c>
      <c r="AD24" s="64">
        <f t="shared" si="13"/>
        <v>3</v>
      </c>
      <c r="AE24" s="64">
        <f t="shared" si="13"/>
        <v>3</v>
      </c>
      <c r="AF24" s="64">
        <f t="shared" si="13"/>
        <v>3</v>
      </c>
      <c r="AG24" s="64">
        <f t="shared" si="13"/>
        <v>3</v>
      </c>
      <c r="AH24" s="148">
        <f t="shared" si="13"/>
        <v>3</v>
      </c>
      <c r="AI24" s="172">
        <f>AI26+AI28++AI30+AI32+AI34</f>
        <v>2</v>
      </c>
      <c r="AJ24" s="64">
        <f t="shared" si="13"/>
        <v>5</v>
      </c>
      <c r="AK24" s="64">
        <f t="shared" si="13"/>
        <v>2</v>
      </c>
      <c r="AL24" s="64">
        <f t="shared" si="13"/>
        <v>4</v>
      </c>
      <c r="AM24" s="64">
        <f t="shared" si="13"/>
        <v>2</v>
      </c>
      <c r="AN24" s="64">
        <f t="shared" si="13"/>
        <v>4</v>
      </c>
      <c r="AO24" s="64">
        <f t="shared" si="13"/>
        <v>2</v>
      </c>
      <c r="AP24" s="64">
        <f t="shared" si="13"/>
        <v>5</v>
      </c>
      <c r="AQ24" s="64">
        <f t="shared" si="13"/>
        <v>2</v>
      </c>
      <c r="AR24" s="64">
        <f t="shared" si="13"/>
        <v>3</v>
      </c>
      <c r="AS24" s="64">
        <f t="shared" si="13"/>
        <v>2</v>
      </c>
      <c r="AT24" s="64">
        <f t="shared" si="13"/>
        <v>3</v>
      </c>
      <c r="AU24" s="158">
        <f>SUM(X24:AT24)</f>
        <v>69</v>
      </c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45">
        <f t="shared" si="6"/>
        <v>141</v>
      </c>
    </row>
    <row r="25" spans="1:58" ht="16.5" thickBot="1">
      <c r="A25" s="246"/>
      <c r="B25" s="243" t="s">
        <v>112</v>
      </c>
      <c r="C25" s="238" t="s">
        <v>23</v>
      </c>
      <c r="D25" s="32" t="s">
        <v>17</v>
      </c>
      <c r="E25" s="60">
        <v>3</v>
      </c>
      <c r="F25" s="60">
        <v>3</v>
      </c>
      <c r="G25" s="60">
        <v>3</v>
      </c>
      <c r="H25" s="60">
        <v>3</v>
      </c>
      <c r="I25" s="60">
        <v>3</v>
      </c>
      <c r="J25" s="60">
        <v>3</v>
      </c>
      <c r="K25" s="60">
        <v>3</v>
      </c>
      <c r="L25" s="60">
        <v>3</v>
      </c>
      <c r="M25" s="60">
        <v>3</v>
      </c>
      <c r="N25" s="60">
        <v>3</v>
      </c>
      <c r="O25" s="60">
        <v>3</v>
      </c>
      <c r="P25" s="60">
        <v>3</v>
      </c>
      <c r="Q25" s="60">
        <v>3</v>
      </c>
      <c r="R25" s="60">
        <v>3</v>
      </c>
      <c r="S25" s="60">
        <v>3</v>
      </c>
      <c r="T25" s="60">
        <v>3</v>
      </c>
      <c r="U25" s="94"/>
      <c r="V25" s="107">
        <f>SUM(E25:U25)</f>
        <v>48</v>
      </c>
      <c r="W25" s="108"/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169">
        <v>0</v>
      </c>
      <c r="AI25" s="173">
        <v>0</v>
      </c>
      <c r="AJ25" s="60">
        <v>0</v>
      </c>
      <c r="AK25" s="60">
        <v>0</v>
      </c>
      <c r="AL25" s="60">
        <v>0</v>
      </c>
      <c r="AM25" s="60">
        <v>0</v>
      </c>
      <c r="AN25" s="65">
        <v>0</v>
      </c>
      <c r="AO25" s="65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158">
        <v>0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45">
        <f t="shared" si="6"/>
        <v>48</v>
      </c>
    </row>
    <row r="26" spans="1:58" ht="16.5" thickBot="1">
      <c r="A26" s="246"/>
      <c r="B26" s="244"/>
      <c r="C26" s="239"/>
      <c r="D26" s="32" t="s">
        <v>18</v>
      </c>
      <c r="E26" s="60">
        <v>2</v>
      </c>
      <c r="F26" s="60">
        <v>1</v>
      </c>
      <c r="G26" s="60">
        <v>2</v>
      </c>
      <c r="H26" s="60">
        <v>1</v>
      </c>
      <c r="I26" s="60">
        <v>2</v>
      </c>
      <c r="J26" s="60">
        <v>1</v>
      </c>
      <c r="K26" s="60">
        <v>2</v>
      </c>
      <c r="L26" s="60">
        <v>1</v>
      </c>
      <c r="M26" s="60">
        <v>2</v>
      </c>
      <c r="N26" s="60">
        <v>1</v>
      </c>
      <c r="O26" s="60">
        <v>2</v>
      </c>
      <c r="P26" s="60">
        <v>1</v>
      </c>
      <c r="Q26" s="60">
        <v>2</v>
      </c>
      <c r="R26" s="60">
        <v>1</v>
      </c>
      <c r="S26" s="60">
        <v>2</v>
      </c>
      <c r="T26" s="60">
        <v>1</v>
      </c>
      <c r="U26" s="94"/>
      <c r="V26" s="107">
        <f t="shared" ref="V26:V38" si="14">SUM(E26:U26)</f>
        <v>24</v>
      </c>
      <c r="W26" s="108"/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149">
        <v>0</v>
      </c>
      <c r="AI26" s="174">
        <v>0</v>
      </c>
      <c r="AJ26" s="65">
        <v>0</v>
      </c>
      <c r="AK26" s="60">
        <v>0</v>
      </c>
      <c r="AL26" s="60">
        <v>0</v>
      </c>
      <c r="AM26" s="66">
        <v>0</v>
      </c>
      <c r="AN26" s="65">
        <v>0</v>
      </c>
      <c r="AO26" s="65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158">
        <v>0</v>
      </c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45">
        <f t="shared" si="6"/>
        <v>24</v>
      </c>
    </row>
    <row r="27" spans="1:58" ht="16.5" thickBot="1">
      <c r="A27" s="246"/>
      <c r="B27" s="243" t="s">
        <v>26</v>
      </c>
      <c r="C27" s="238" t="s">
        <v>22</v>
      </c>
      <c r="D27" s="32" t="s">
        <v>17</v>
      </c>
      <c r="E27" s="60">
        <v>2</v>
      </c>
      <c r="F27" s="60">
        <v>2</v>
      </c>
      <c r="G27" s="60">
        <v>2</v>
      </c>
      <c r="H27" s="60">
        <v>2</v>
      </c>
      <c r="I27" s="60">
        <v>2</v>
      </c>
      <c r="J27" s="60">
        <v>2</v>
      </c>
      <c r="K27" s="60">
        <v>2</v>
      </c>
      <c r="L27" s="60">
        <v>2</v>
      </c>
      <c r="M27" s="60">
        <v>2</v>
      </c>
      <c r="N27" s="60">
        <v>2</v>
      </c>
      <c r="O27" s="60">
        <v>2</v>
      </c>
      <c r="P27" s="60">
        <v>2</v>
      </c>
      <c r="Q27" s="60">
        <v>2</v>
      </c>
      <c r="R27" s="60">
        <v>2</v>
      </c>
      <c r="S27" s="60">
        <v>2</v>
      </c>
      <c r="T27" s="60">
        <v>2</v>
      </c>
      <c r="U27" s="94"/>
      <c r="V27" s="107">
        <f t="shared" si="14"/>
        <v>32</v>
      </c>
      <c r="W27" s="108"/>
      <c r="X27" s="65">
        <v>2</v>
      </c>
      <c r="Y27" s="65">
        <v>2</v>
      </c>
      <c r="Z27" s="65">
        <v>2</v>
      </c>
      <c r="AA27" s="65">
        <v>2</v>
      </c>
      <c r="AB27" s="65">
        <v>2</v>
      </c>
      <c r="AC27" s="65">
        <v>2</v>
      </c>
      <c r="AD27" s="65">
        <v>2</v>
      </c>
      <c r="AE27" s="65">
        <v>2</v>
      </c>
      <c r="AF27" s="65">
        <v>2</v>
      </c>
      <c r="AG27" s="65">
        <v>2</v>
      </c>
      <c r="AH27" s="149">
        <v>2</v>
      </c>
      <c r="AI27" s="174">
        <v>2</v>
      </c>
      <c r="AJ27" s="65">
        <v>2</v>
      </c>
      <c r="AK27" s="60">
        <v>2</v>
      </c>
      <c r="AL27" s="60">
        <v>2</v>
      </c>
      <c r="AM27" s="87">
        <v>2</v>
      </c>
      <c r="AN27" s="65">
        <v>2</v>
      </c>
      <c r="AO27" s="65">
        <v>2</v>
      </c>
      <c r="AP27" s="60">
        <v>2</v>
      </c>
      <c r="AQ27" s="60">
        <v>2</v>
      </c>
      <c r="AR27" s="60">
        <v>2</v>
      </c>
      <c r="AS27" s="60">
        <v>2</v>
      </c>
      <c r="AT27" s="60">
        <v>2</v>
      </c>
      <c r="AU27" s="158">
        <f t="shared" ref="AU27:AU58" si="15">SUM(X27:AT27)</f>
        <v>46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45">
        <f t="shared" si="6"/>
        <v>78</v>
      </c>
    </row>
    <row r="28" spans="1:58" ht="16.5" thickBot="1">
      <c r="A28" s="246"/>
      <c r="B28" s="244"/>
      <c r="C28" s="239"/>
      <c r="D28" s="32" t="s">
        <v>18</v>
      </c>
      <c r="E28" s="60">
        <v>1</v>
      </c>
      <c r="F28" s="60">
        <v>1</v>
      </c>
      <c r="G28" s="60">
        <v>1</v>
      </c>
      <c r="H28" s="60">
        <v>1</v>
      </c>
      <c r="I28" s="60">
        <v>1</v>
      </c>
      <c r="J28" s="60">
        <v>1</v>
      </c>
      <c r="K28" s="60">
        <v>1</v>
      </c>
      <c r="L28" s="60">
        <v>1</v>
      </c>
      <c r="M28" s="60">
        <v>1</v>
      </c>
      <c r="N28" s="60">
        <v>1</v>
      </c>
      <c r="O28" s="60">
        <v>1</v>
      </c>
      <c r="P28" s="60">
        <v>1</v>
      </c>
      <c r="Q28" s="60">
        <v>1</v>
      </c>
      <c r="R28" s="60">
        <v>1</v>
      </c>
      <c r="S28" s="60">
        <v>1</v>
      </c>
      <c r="T28" s="60">
        <v>1</v>
      </c>
      <c r="U28" s="94"/>
      <c r="V28" s="107">
        <f t="shared" si="14"/>
        <v>16</v>
      </c>
      <c r="W28" s="108"/>
      <c r="X28" s="65">
        <v>2</v>
      </c>
      <c r="Y28" s="65">
        <v>1</v>
      </c>
      <c r="Z28" s="65"/>
      <c r="AA28" s="65">
        <v>1</v>
      </c>
      <c r="AB28" s="65">
        <v>1</v>
      </c>
      <c r="AC28" s="65">
        <v>1</v>
      </c>
      <c r="AD28" s="65">
        <v>1</v>
      </c>
      <c r="AE28" s="65">
        <v>1</v>
      </c>
      <c r="AF28" s="65">
        <v>1</v>
      </c>
      <c r="AG28" s="65">
        <v>1</v>
      </c>
      <c r="AH28" s="149">
        <v>1</v>
      </c>
      <c r="AI28" s="174">
        <v>0</v>
      </c>
      <c r="AJ28" s="65">
        <v>3</v>
      </c>
      <c r="AK28" s="60">
        <v>0</v>
      </c>
      <c r="AL28" s="60">
        <v>2</v>
      </c>
      <c r="AM28" s="87">
        <v>0</v>
      </c>
      <c r="AN28" s="65">
        <v>2</v>
      </c>
      <c r="AO28" s="65">
        <v>0</v>
      </c>
      <c r="AP28" s="60">
        <v>3</v>
      </c>
      <c r="AQ28" s="60">
        <v>0</v>
      </c>
      <c r="AR28" s="60">
        <v>1</v>
      </c>
      <c r="AS28" s="60"/>
      <c r="AT28" s="60">
        <v>1</v>
      </c>
      <c r="AU28" s="158">
        <f t="shared" si="15"/>
        <v>23</v>
      </c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45">
        <f t="shared" si="6"/>
        <v>39</v>
      </c>
    </row>
    <row r="29" spans="1:58" ht="16.5" thickBot="1">
      <c r="A29" s="246"/>
      <c r="B29" s="243" t="s">
        <v>27</v>
      </c>
      <c r="C29" s="238" t="s">
        <v>52</v>
      </c>
      <c r="D29" s="32" t="s">
        <v>17</v>
      </c>
      <c r="E29" s="60">
        <v>2</v>
      </c>
      <c r="F29" s="60">
        <v>2</v>
      </c>
      <c r="G29" s="60">
        <v>2</v>
      </c>
      <c r="H29" s="60">
        <v>2</v>
      </c>
      <c r="I29" s="60">
        <v>2</v>
      </c>
      <c r="J29" s="60">
        <v>2</v>
      </c>
      <c r="K29" s="60">
        <v>2</v>
      </c>
      <c r="L29" s="60">
        <v>2</v>
      </c>
      <c r="M29" s="60">
        <v>2</v>
      </c>
      <c r="N29" s="60">
        <v>2</v>
      </c>
      <c r="O29" s="60">
        <v>2</v>
      </c>
      <c r="P29" s="60">
        <v>2</v>
      </c>
      <c r="Q29" s="60">
        <v>2</v>
      </c>
      <c r="R29" s="60">
        <v>2</v>
      </c>
      <c r="S29" s="60">
        <v>2</v>
      </c>
      <c r="T29" s="60">
        <v>2</v>
      </c>
      <c r="U29" s="94"/>
      <c r="V29" s="107">
        <f t="shared" ref="V29:V32" si="16">SUM(E29:U29)</f>
        <v>32</v>
      </c>
      <c r="W29" s="108"/>
      <c r="X29" s="65">
        <v>2</v>
      </c>
      <c r="Y29" s="65">
        <v>2</v>
      </c>
      <c r="Z29" s="65">
        <v>2</v>
      </c>
      <c r="AA29" s="65">
        <v>2</v>
      </c>
      <c r="AB29" s="65">
        <v>1</v>
      </c>
      <c r="AC29" s="65">
        <v>1</v>
      </c>
      <c r="AD29" s="65">
        <v>3</v>
      </c>
      <c r="AE29" s="65">
        <v>3</v>
      </c>
      <c r="AF29" s="65">
        <v>3</v>
      </c>
      <c r="AG29" s="65">
        <v>1</v>
      </c>
      <c r="AH29" s="149">
        <v>2</v>
      </c>
      <c r="AI29" s="174">
        <v>2</v>
      </c>
      <c r="AJ29" s="65">
        <v>2</v>
      </c>
      <c r="AK29" s="65">
        <v>2</v>
      </c>
      <c r="AL29" s="65">
        <v>2</v>
      </c>
      <c r="AM29" s="65">
        <v>2</v>
      </c>
      <c r="AN29" s="65">
        <v>2</v>
      </c>
      <c r="AO29" s="65">
        <v>2</v>
      </c>
      <c r="AP29" s="60">
        <v>2</v>
      </c>
      <c r="AQ29" s="60">
        <v>2</v>
      </c>
      <c r="AR29" s="60">
        <v>2</v>
      </c>
      <c r="AS29" s="60">
        <v>2</v>
      </c>
      <c r="AT29" s="60">
        <v>2</v>
      </c>
      <c r="AU29" s="158">
        <f t="shared" si="15"/>
        <v>46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45">
        <f t="shared" si="6"/>
        <v>78</v>
      </c>
    </row>
    <row r="30" spans="1:58" ht="16.5" thickBot="1">
      <c r="A30" s="246"/>
      <c r="B30" s="244"/>
      <c r="C30" s="239"/>
      <c r="D30" s="32" t="s">
        <v>18</v>
      </c>
      <c r="E30" s="60">
        <v>2</v>
      </c>
      <c r="F30" s="60">
        <v>2</v>
      </c>
      <c r="G30" s="60">
        <v>2</v>
      </c>
      <c r="H30" s="60">
        <v>2</v>
      </c>
      <c r="I30" s="60">
        <v>2</v>
      </c>
      <c r="J30" s="60">
        <v>2</v>
      </c>
      <c r="K30" s="60">
        <v>2</v>
      </c>
      <c r="L30" s="60">
        <v>2</v>
      </c>
      <c r="M30" s="60">
        <v>2</v>
      </c>
      <c r="N30" s="60">
        <v>2</v>
      </c>
      <c r="O30" s="60">
        <v>2</v>
      </c>
      <c r="P30" s="60">
        <v>2</v>
      </c>
      <c r="Q30" s="60">
        <v>2</v>
      </c>
      <c r="R30" s="60">
        <v>2</v>
      </c>
      <c r="S30" s="60">
        <v>2</v>
      </c>
      <c r="T30" s="60">
        <v>2</v>
      </c>
      <c r="U30" s="94"/>
      <c r="V30" s="107">
        <f t="shared" si="16"/>
        <v>32</v>
      </c>
      <c r="W30" s="108"/>
      <c r="X30" s="65">
        <v>2</v>
      </c>
      <c r="Y30" s="65">
        <v>2</v>
      </c>
      <c r="Z30" s="65">
        <v>2</v>
      </c>
      <c r="AA30" s="65">
        <v>2</v>
      </c>
      <c r="AB30" s="65">
        <v>2</v>
      </c>
      <c r="AC30" s="65">
        <v>2</v>
      </c>
      <c r="AD30" s="65">
        <v>2</v>
      </c>
      <c r="AE30" s="65">
        <v>2</v>
      </c>
      <c r="AF30" s="65">
        <v>2</v>
      </c>
      <c r="AG30" s="65">
        <v>2</v>
      </c>
      <c r="AH30" s="149">
        <v>2</v>
      </c>
      <c r="AI30" s="174">
        <v>2</v>
      </c>
      <c r="AJ30" s="65">
        <v>2</v>
      </c>
      <c r="AK30" s="65">
        <v>2</v>
      </c>
      <c r="AL30" s="65">
        <v>2</v>
      </c>
      <c r="AM30" s="65">
        <v>2</v>
      </c>
      <c r="AN30" s="65">
        <v>2</v>
      </c>
      <c r="AO30" s="65">
        <v>2</v>
      </c>
      <c r="AP30" s="60">
        <v>2</v>
      </c>
      <c r="AQ30" s="60">
        <v>2</v>
      </c>
      <c r="AR30" s="60">
        <v>2</v>
      </c>
      <c r="AS30" s="60">
        <v>2</v>
      </c>
      <c r="AT30" s="60">
        <v>2</v>
      </c>
      <c r="AU30" s="158">
        <f t="shared" si="15"/>
        <v>46</v>
      </c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45">
        <f t="shared" si="6"/>
        <v>78</v>
      </c>
    </row>
    <row r="31" spans="1:58" ht="16.5" hidden="1" thickBot="1">
      <c r="A31" s="246"/>
      <c r="B31" s="243"/>
      <c r="C31" s="238"/>
      <c r="D31" s="32" t="s">
        <v>17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94"/>
      <c r="V31" s="107">
        <f t="shared" si="16"/>
        <v>0</v>
      </c>
      <c r="W31" s="108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149"/>
      <c r="AI31" s="174"/>
      <c r="AJ31" s="65"/>
      <c r="AK31" s="65"/>
      <c r="AL31" s="65"/>
      <c r="AM31" s="65"/>
      <c r="AN31" s="65"/>
      <c r="AO31" s="65"/>
      <c r="AP31" s="60"/>
      <c r="AQ31" s="60"/>
      <c r="AR31" s="60"/>
      <c r="AS31" s="60"/>
      <c r="AT31" s="60"/>
      <c r="AU31" s="158">
        <f t="shared" si="15"/>
        <v>0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45">
        <f t="shared" si="6"/>
        <v>0</v>
      </c>
    </row>
    <row r="32" spans="1:58" ht="16.5" hidden="1" thickBot="1">
      <c r="A32" s="246"/>
      <c r="B32" s="244"/>
      <c r="C32" s="239"/>
      <c r="D32" s="32" t="s">
        <v>18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94"/>
      <c r="V32" s="107">
        <f t="shared" si="16"/>
        <v>0</v>
      </c>
      <c r="W32" s="108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149"/>
      <c r="AI32" s="174"/>
      <c r="AJ32" s="65"/>
      <c r="AK32" s="65"/>
      <c r="AL32" s="65"/>
      <c r="AM32" s="65"/>
      <c r="AN32" s="65"/>
      <c r="AO32" s="65"/>
      <c r="AP32" s="60"/>
      <c r="AQ32" s="60"/>
      <c r="AR32" s="60"/>
      <c r="AS32" s="60"/>
      <c r="AT32" s="60"/>
      <c r="AU32" s="158">
        <f t="shared" si="15"/>
        <v>0</v>
      </c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45">
        <f t="shared" si="6"/>
        <v>0</v>
      </c>
    </row>
    <row r="33" spans="1:58" ht="16.5" hidden="1" thickBot="1">
      <c r="A33" s="246"/>
      <c r="B33" s="243"/>
      <c r="C33" s="238"/>
      <c r="D33" s="32" t="s">
        <v>17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94"/>
      <c r="V33" s="107">
        <f t="shared" si="14"/>
        <v>0</v>
      </c>
      <c r="W33" s="108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149"/>
      <c r="AI33" s="174"/>
      <c r="AJ33" s="65"/>
      <c r="AK33" s="65"/>
      <c r="AL33" s="65"/>
      <c r="AM33" s="65"/>
      <c r="AN33" s="65"/>
      <c r="AO33" s="65"/>
      <c r="AP33" s="60"/>
      <c r="AQ33" s="60"/>
      <c r="AR33" s="60"/>
      <c r="AS33" s="60"/>
      <c r="AT33" s="60"/>
      <c r="AU33" s="158">
        <f t="shared" si="15"/>
        <v>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45">
        <f t="shared" si="6"/>
        <v>0</v>
      </c>
    </row>
    <row r="34" spans="1:58" ht="15.75" hidden="1" customHeight="1" thickBot="1">
      <c r="A34" s="246"/>
      <c r="B34" s="244"/>
      <c r="C34" s="239"/>
      <c r="D34" s="32" t="s">
        <v>18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94"/>
      <c r="V34" s="107">
        <f t="shared" si="14"/>
        <v>0</v>
      </c>
      <c r="W34" s="108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149"/>
      <c r="AI34" s="174"/>
      <c r="AJ34" s="65"/>
      <c r="AK34" s="65"/>
      <c r="AL34" s="65"/>
      <c r="AM34" s="65"/>
      <c r="AN34" s="65"/>
      <c r="AO34" s="65"/>
      <c r="AP34" s="60"/>
      <c r="AQ34" s="60"/>
      <c r="AR34" s="60"/>
      <c r="AS34" s="60"/>
      <c r="AT34" s="60"/>
      <c r="AU34" s="158">
        <f t="shared" si="15"/>
        <v>0</v>
      </c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45">
        <f t="shared" si="6"/>
        <v>0</v>
      </c>
    </row>
    <row r="35" spans="1:58" ht="16.5" hidden="1" thickBot="1">
      <c r="A35" s="246"/>
      <c r="B35" s="243"/>
      <c r="C35" s="238"/>
      <c r="D35" s="32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94"/>
      <c r="V35" s="107">
        <f t="shared" si="14"/>
        <v>0</v>
      </c>
      <c r="W35" s="108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149"/>
      <c r="AI35" s="174"/>
      <c r="AJ35" s="65"/>
      <c r="AK35" s="65"/>
      <c r="AL35" s="65"/>
      <c r="AM35" s="65"/>
      <c r="AN35" s="65"/>
      <c r="AO35" s="65"/>
      <c r="AP35" s="65"/>
      <c r="AQ35" s="65"/>
      <c r="AR35" s="83"/>
      <c r="AS35" s="83"/>
      <c r="AT35" s="83"/>
      <c r="AU35" s="158">
        <f t="shared" si="15"/>
        <v>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45">
        <f t="shared" si="6"/>
        <v>0</v>
      </c>
    </row>
    <row r="36" spans="1:58" ht="16.5" hidden="1" thickBot="1">
      <c r="A36" s="246"/>
      <c r="B36" s="244"/>
      <c r="C36" s="239"/>
      <c r="D36" s="32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94"/>
      <c r="V36" s="107">
        <f t="shared" si="14"/>
        <v>0</v>
      </c>
      <c r="W36" s="108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49"/>
      <c r="AI36" s="174"/>
      <c r="AJ36" s="65"/>
      <c r="AK36" s="65"/>
      <c r="AL36" s="65"/>
      <c r="AM36" s="65"/>
      <c r="AN36" s="65"/>
      <c r="AO36" s="65"/>
      <c r="AP36" s="65"/>
      <c r="AQ36" s="65"/>
      <c r="AR36" s="83"/>
      <c r="AS36" s="83"/>
      <c r="AT36" s="83"/>
      <c r="AU36" s="158">
        <f t="shared" si="15"/>
        <v>0</v>
      </c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45">
        <f t="shared" si="6"/>
        <v>0</v>
      </c>
    </row>
    <row r="37" spans="1:58" ht="16.5" hidden="1" thickBot="1">
      <c r="A37" s="246"/>
      <c r="B37" s="243"/>
      <c r="C37" s="238"/>
      <c r="D37" s="32" t="s">
        <v>17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94"/>
      <c r="V37" s="107">
        <f t="shared" si="14"/>
        <v>0</v>
      </c>
      <c r="W37" s="108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149"/>
      <c r="AI37" s="174"/>
      <c r="AJ37" s="65"/>
      <c r="AK37" s="60"/>
      <c r="AL37" s="60"/>
      <c r="AM37" s="66"/>
      <c r="AN37" s="65"/>
      <c r="AO37" s="65"/>
      <c r="AP37" s="65"/>
      <c r="AQ37" s="65"/>
      <c r="AR37" s="83"/>
      <c r="AS37" s="83"/>
      <c r="AT37" s="83"/>
      <c r="AU37" s="158">
        <f t="shared" si="15"/>
        <v>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45">
        <f t="shared" si="6"/>
        <v>0</v>
      </c>
    </row>
    <row r="38" spans="1:58" ht="16.5" hidden="1" thickBot="1">
      <c r="A38" s="246"/>
      <c r="B38" s="244"/>
      <c r="C38" s="239"/>
      <c r="D38" s="32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94"/>
      <c r="V38" s="107">
        <f t="shared" si="14"/>
        <v>0</v>
      </c>
      <c r="W38" s="108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149"/>
      <c r="AI38" s="174"/>
      <c r="AJ38" s="65"/>
      <c r="AK38" s="60"/>
      <c r="AL38" s="60"/>
      <c r="AM38" s="66"/>
      <c r="AN38" s="65"/>
      <c r="AO38" s="65"/>
      <c r="AP38" s="65"/>
      <c r="AQ38" s="65"/>
      <c r="AR38" s="83"/>
      <c r="AS38" s="83"/>
      <c r="AT38" s="83"/>
      <c r="AU38" s="158">
        <f t="shared" si="15"/>
        <v>0</v>
      </c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45">
        <f t="shared" si="6"/>
        <v>0</v>
      </c>
    </row>
    <row r="39" spans="1:58" ht="16.5" thickBot="1">
      <c r="A39" s="246"/>
      <c r="B39" s="254" t="s">
        <v>61</v>
      </c>
      <c r="C39" s="256" t="s">
        <v>93</v>
      </c>
      <c r="D39" s="62" t="s">
        <v>17</v>
      </c>
      <c r="E39" s="63">
        <f>E41+E43+E45</f>
        <v>13</v>
      </c>
      <c r="F39" s="63">
        <f t="shared" ref="F39:T39" si="17">F41+F43+F45</f>
        <v>13</v>
      </c>
      <c r="G39" s="63">
        <f t="shared" si="17"/>
        <v>13</v>
      </c>
      <c r="H39" s="63">
        <f t="shared" si="17"/>
        <v>13</v>
      </c>
      <c r="I39" s="63">
        <f t="shared" si="17"/>
        <v>13</v>
      </c>
      <c r="J39" s="63">
        <f t="shared" si="17"/>
        <v>13</v>
      </c>
      <c r="K39" s="63">
        <f t="shared" si="17"/>
        <v>13</v>
      </c>
      <c r="L39" s="63">
        <f t="shared" si="17"/>
        <v>13</v>
      </c>
      <c r="M39" s="63">
        <f t="shared" si="17"/>
        <v>13</v>
      </c>
      <c r="N39" s="63">
        <f t="shared" si="17"/>
        <v>13</v>
      </c>
      <c r="O39" s="63">
        <f t="shared" si="17"/>
        <v>13</v>
      </c>
      <c r="P39" s="63">
        <f t="shared" si="17"/>
        <v>13</v>
      </c>
      <c r="Q39" s="63">
        <f t="shared" si="17"/>
        <v>13</v>
      </c>
      <c r="R39" s="63">
        <f t="shared" si="17"/>
        <v>13</v>
      </c>
      <c r="S39" s="63">
        <f t="shared" si="17"/>
        <v>13</v>
      </c>
      <c r="T39" s="63">
        <f t="shared" si="17"/>
        <v>13</v>
      </c>
      <c r="U39" s="94"/>
      <c r="V39" s="107">
        <f>SUM(E39:U39)</f>
        <v>208</v>
      </c>
      <c r="W39" s="108"/>
      <c r="X39" s="63">
        <f t="shared" ref="X39:AT39" si="18">X41+X43+X45</f>
        <v>0</v>
      </c>
      <c r="Y39" s="63">
        <f t="shared" si="18"/>
        <v>0</v>
      </c>
      <c r="Z39" s="63">
        <f t="shared" si="18"/>
        <v>0</v>
      </c>
      <c r="AA39" s="63">
        <f t="shared" si="18"/>
        <v>0</v>
      </c>
      <c r="AB39" s="63">
        <f t="shared" si="18"/>
        <v>0</v>
      </c>
      <c r="AC39" s="63">
        <f t="shared" si="18"/>
        <v>0</v>
      </c>
      <c r="AD39" s="63">
        <f t="shared" si="18"/>
        <v>0</v>
      </c>
      <c r="AE39" s="63">
        <f t="shared" si="18"/>
        <v>0</v>
      </c>
      <c r="AF39" s="63">
        <f t="shared" si="18"/>
        <v>0</v>
      </c>
      <c r="AG39" s="63">
        <f t="shared" si="18"/>
        <v>0</v>
      </c>
      <c r="AH39" s="150">
        <f t="shared" si="18"/>
        <v>0</v>
      </c>
      <c r="AI39" s="175">
        <f>AI41+AI43+AI45</f>
        <v>0</v>
      </c>
      <c r="AJ39" s="63">
        <f t="shared" si="18"/>
        <v>0</v>
      </c>
      <c r="AK39" s="63">
        <f t="shared" si="18"/>
        <v>0</v>
      </c>
      <c r="AL39" s="63">
        <f t="shared" si="18"/>
        <v>0</v>
      </c>
      <c r="AM39" s="63">
        <f t="shared" si="18"/>
        <v>0</v>
      </c>
      <c r="AN39" s="63">
        <f t="shared" si="18"/>
        <v>0</v>
      </c>
      <c r="AO39" s="63">
        <f t="shared" si="18"/>
        <v>0</v>
      </c>
      <c r="AP39" s="63">
        <f t="shared" si="18"/>
        <v>0</v>
      </c>
      <c r="AQ39" s="63">
        <f t="shared" si="18"/>
        <v>0</v>
      </c>
      <c r="AR39" s="63">
        <f t="shared" si="18"/>
        <v>0</v>
      </c>
      <c r="AS39" s="63">
        <f t="shared" si="18"/>
        <v>0</v>
      </c>
      <c r="AT39" s="63">
        <f t="shared" si="18"/>
        <v>0</v>
      </c>
      <c r="AU39" s="158">
        <f t="shared" si="15"/>
        <v>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45">
        <f t="shared" si="6"/>
        <v>208</v>
      </c>
    </row>
    <row r="40" spans="1:58" ht="16.5" thickBot="1">
      <c r="A40" s="246"/>
      <c r="B40" s="255"/>
      <c r="C40" s="257"/>
      <c r="D40" s="62" t="s">
        <v>18</v>
      </c>
      <c r="E40" s="63">
        <f>E42+E44+E46</f>
        <v>4</v>
      </c>
      <c r="F40" s="63">
        <f t="shared" ref="F40:T40" si="19">F42+F44+F46</f>
        <v>7</v>
      </c>
      <c r="G40" s="63">
        <f t="shared" si="19"/>
        <v>6</v>
      </c>
      <c r="H40" s="63">
        <f t="shared" si="19"/>
        <v>7</v>
      </c>
      <c r="I40" s="63">
        <f t="shared" si="19"/>
        <v>6</v>
      </c>
      <c r="J40" s="63">
        <f t="shared" si="19"/>
        <v>7</v>
      </c>
      <c r="K40" s="63">
        <f t="shared" si="19"/>
        <v>6</v>
      </c>
      <c r="L40" s="63">
        <f t="shared" si="19"/>
        <v>7</v>
      </c>
      <c r="M40" s="63">
        <f t="shared" si="19"/>
        <v>6</v>
      </c>
      <c r="N40" s="63">
        <f t="shared" si="19"/>
        <v>7</v>
      </c>
      <c r="O40" s="63">
        <f t="shared" si="19"/>
        <v>6</v>
      </c>
      <c r="P40" s="63">
        <f t="shared" si="19"/>
        <v>7</v>
      </c>
      <c r="Q40" s="63">
        <f t="shared" si="19"/>
        <v>6</v>
      </c>
      <c r="R40" s="63">
        <f t="shared" si="19"/>
        <v>7</v>
      </c>
      <c r="S40" s="63">
        <f t="shared" si="19"/>
        <v>6</v>
      </c>
      <c r="T40" s="63">
        <f t="shared" si="19"/>
        <v>5</v>
      </c>
      <c r="U40" s="94"/>
      <c r="V40" s="107">
        <f>SUM(E40:U40)</f>
        <v>100</v>
      </c>
      <c r="W40" s="108"/>
      <c r="X40" s="64">
        <f>X42+X44+X46</f>
        <v>0</v>
      </c>
      <c r="Y40" s="64">
        <f t="shared" ref="Y40:AT40" si="20">Y42+Y44+Y46</f>
        <v>0</v>
      </c>
      <c r="Z40" s="64">
        <f t="shared" si="20"/>
        <v>0</v>
      </c>
      <c r="AA40" s="64">
        <f t="shared" si="20"/>
        <v>0</v>
      </c>
      <c r="AB40" s="64">
        <f t="shared" si="20"/>
        <v>0</v>
      </c>
      <c r="AC40" s="64">
        <f t="shared" si="20"/>
        <v>0</v>
      </c>
      <c r="AD40" s="64">
        <f t="shared" si="20"/>
        <v>0</v>
      </c>
      <c r="AE40" s="64">
        <f t="shared" si="20"/>
        <v>0</v>
      </c>
      <c r="AF40" s="64">
        <f t="shared" si="20"/>
        <v>0</v>
      </c>
      <c r="AG40" s="64">
        <f t="shared" si="20"/>
        <v>0</v>
      </c>
      <c r="AH40" s="148">
        <f t="shared" si="20"/>
        <v>0</v>
      </c>
      <c r="AI40" s="172">
        <f>AI42+AI44+AI46</f>
        <v>0</v>
      </c>
      <c r="AJ40" s="64">
        <f t="shared" si="20"/>
        <v>0</v>
      </c>
      <c r="AK40" s="64">
        <f t="shared" si="20"/>
        <v>0</v>
      </c>
      <c r="AL40" s="64">
        <f t="shared" si="20"/>
        <v>0</v>
      </c>
      <c r="AM40" s="64">
        <f t="shared" si="20"/>
        <v>0</v>
      </c>
      <c r="AN40" s="64">
        <f t="shared" si="20"/>
        <v>0</v>
      </c>
      <c r="AO40" s="64">
        <f t="shared" si="20"/>
        <v>0</v>
      </c>
      <c r="AP40" s="64">
        <f t="shared" si="20"/>
        <v>0</v>
      </c>
      <c r="AQ40" s="64">
        <f t="shared" si="20"/>
        <v>0</v>
      </c>
      <c r="AR40" s="64">
        <f t="shared" si="20"/>
        <v>0</v>
      </c>
      <c r="AS40" s="64">
        <f t="shared" si="20"/>
        <v>0</v>
      </c>
      <c r="AT40" s="64">
        <f t="shared" si="20"/>
        <v>0</v>
      </c>
      <c r="AU40" s="158">
        <f t="shared" si="15"/>
        <v>0</v>
      </c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45">
        <f t="shared" si="6"/>
        <v>100</v>
      </c>
    </row>
    <row r="41" spans="1:58" ht="16.5" thickBot="1">
      <c r="A41" s="246"/>
      <c r="B41" s="243" t="s">
        <v>60</v>
      </c>
      <c r="C41" s="238" t="s">
        <v>128</v>
      </c>
      <c r="D41" s="32" t="s">
        <v>17</v>
      </c>
      <c r="E41" s="60">
        <v>8</v>
      </c>
      <c r="F41" s="60">
        <v>8</v>
      </c>
      <c r="G41" s="60">
        <v>8</v>
      </c>
      <c r="H41" s="60">
        <v>8</v>
      </c>
      <c r="I41" s="60">
        <v>8</v>
      </c>
      <c r="J41" s="60">
        <v>8</v>
      </c>
      <c r="K41" s="60">
        <v>8</v>
      </c>
      <c r="L41" s="60">
        <v>8</v>
      </c>
      <c r="M41" s="60">
        <v>8</v>
      </c>
      <c r="N41" s="60">
        <v>8</v>
      </c>
      <c r="O41" s="60">
        <v>8</v>
      </c>
      <c r="P41" s="60">
        <v>8</v>
      </c>
      <c r="Q41" s="60">
        <v>8</v>
      </c>
      <c r="R41" s="60">
        <v>8</v>
      </c>
      <c r="S41" s="60">
        <v>8</v>
      </c>
      <c r="T41" s="60">
        <v>8</v>
      </c>
      <c r="U41" s="94"/>
      <c r="V41" s="107">
        <f>SUM(E41:U41)</f>
        <v>128</v>
      </c>
      <c r="W41" s="108"/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149">
        <v>0</v>
      </c>
      <c r="AI41" s="174">
        <v>0</v>
      </c>
      <c r="AJ41" s="65">
        <v>0</v>
      </c>
      <c r="AK41" s="65">
        <v>0</v>
      </c>
      <c r="AL41" s="65">
        <v>0</v>
      </c>
      <c r="AM41" s="65">
        <v>0</v>
      </c>
      <c r="AN41" s="65">
        <v>0</v>
      </c>
      <c r="AO41" s="65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158">
        <f t="shared" si="15"/>
        <v>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45">
        <f t="shared" si="6"/>
        <v>128</v>
      </c>
    </row>
    <row r="42" spans="1:58" ht="16.5" thickBot="1">
      <c r="A42" s="246"/>
      <c r="B42" s="244"/>
      <c r="C42" s="239"/>
      <c r="D42" s="32" t="s">
        <v>18</v>
      </c>
      <c r="E42" s="60">
        <v>2</v>
      </c>
      <c r="F42" s="60">
        <v>4</v>
      </c>
      <c r="G42" s="60">
        <v>4</v>
      </c>
      <c r="H42" s="60">
        <v>4</v>
      </c>
      <c r="I42" s="60">
        <v>4</v>
      </c>
      <c r="J42" s="60">
        <v>4</v>
      </c>
      <c r="K42" s="60">
        <v>4</v>
      </c>
      <c r="L42" s="60">
        <v>4</v>
      </c>
      <c r="M42" s="60">
        <v>4</v>
      </c>
      <c r="N42" s="60">
        <v>4</v>
      </c>
      <c r="O42" s="60">
        <v>4</v>
      </c>
      <c r="P42" s="60">
        <v>4</v>
      </c>
      <c r="Q42" s="60">
        <v>4</v>
      </c>
      <c r="R42" s="60">
        <v>4</v>
      </c>
      <c r="S42" s="60">
        <v>4</v>
      </c>
      <c r="T42" s="60">
        <v>2</v>
      </c>
      <c r="U42" s="94"/>
      <c r="V42" s="107">
        <f t="shared" ref="V42:V50" si="21">SUM(E42:U42)</f>
        <v>60</v>
      </c>
      <c r="W42" s="108"/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149">
        <v>0</v>
      </c>
      <c r="AI42" s="174">
        <v>0</v>
      </c>
      <c r="AJ42" s="65">
        <v>0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158">
        <f t="shared" si="15"/>
        <v>0</v>
      </c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45">
        <f t="shared" si="6"/>
        <v>60</v>
      </c>
    </row>
    <row r="43" spans="1:58" ht="16.5" thickBot="1">
      <c r="A43" s="246"/>
      <c r="B43" s="243" t="s">
        <v>59</v>
      </c>
      <c r="C43" s="238" t="s">
        <v>129</v>
      </c>
      <c r="D43" s="32" t="s">
        <v>17</v>
      </c>
      <c r="E43" s="60">
        <v>5</v>
      </c>
      <c r="F43" s="60">
        <v>5</v>
      </c>
      <c r="G43" s="60">
        <v>5</v>
      </c>
      <c r="H43" s="60">
        <v>5</v>
      </c>
      <c r="I43" s="60">
        <v>5</v>
      </c>
      <c r="J43" s="60">
        <v>5</v>
      </c>
      <c r="K43" s="60">
        <v>5</v>
      </c>
      <c r="L43" s="60">
        <v>5</v>
      </c>
      <c r="M43" s="60">
        <v>5</v>
      </c>
      <c r="N43" s="60">
        <v>5</v>
      </c>
      <c r="O43" s="60">
        <v>5</v>
      </c>
      <c r="P43" s="60">
        <v>5</v>
      </c>
      <c r="Q43" s="60">
        <v>5</v>
      </c>
      <c r="R43" s="60">
        <v>5</v>
      </c>
      <c r="S43" s="60">
        <v>5</v>
      </c>
      <c r="T43" s="60">
        <v>5</v>
      </c>
      <c r="U43" s="94"/>
      <c r="V43" s="107">
        <f>SUM(E43:U43)</f>
        <v>80</v>
      </c>
      <c r="W43" s="108"/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149">
        <v>0</v>
      </c>
      <c r="AI43" s="174">
        <v>0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O43" s="65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158">
        <f t="shared" si="15"/>
        <v>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45">
        <f t="shared" si="6"/>
        <v>80</v>
      </c>
    </row>
    <row r="44" spans="1:58" ht="16.5" thickBot="1">
      <c r="A44" s="246"/>
      <c r="B44" s="194"/>
      <c r="C44" s="194"/>
      <c r="D44" s="32" t="s">
        <v>18</v>
      </c>
      <c r="E44" s="60">
        <v>2</v>
      </c>
      <c r="F44" s="60">
        <v>3</v>
      </c>
      <c r="G44" s="60">
        <v>2</v>
      </c>
      <c r="H44" s="60">
        <v>3</v>
      </c>
      <c r="I44" s="60">
        <v>2</v>
      </c>
      <c r="J44" s="60">
        <v>3</v>
      </c>
      <c r="K44" s="60">
        <v>2</v>
      </c>
      <c r="L44" s="60">
        <v>3</v>
      </c>
      <c r="M44" s="60">
        <v>2</v>
      </c>
      <c r="N44" s="60">
        <v>3</v>
      </c>
      <c r="O44" s="60">
        <v>2</v>
      </c>
      <c r="P44" s="60">
        <v>3</v>
      </c>
      <c r="Q44" s="60">
        <v>2</v>
      </c>
      <c r="R44" s="60">
        <v>3</v>
      </c>
      <c r="S44" s="60">
        <v>2</v>
      </c>
      <c r="T44" s="60">
        <v>3</v>
      </c>
      <c r="U44" s="94"/>
      <c r="V44" s="107">
        <f t="shared" ref="V44" si="22">SUM(E44:U44)</f>
        <v>40</v>
      </c>
      <c r="W44" s="108"/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149">
        <v>0</v>
      </c>
      <c r="AI44" s="174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158">
        <f t="shared" si="15"/>
        <v>0</v>
      </c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45">
        <f t="shared" si="6"/>
        <v>40</v>
      </c>
    </row>
    <row r="45" spans="1:58" ht="16.5" hidden="1" thickBot="1">
      <c r="A45" s="246"/>
      <c r="B45" s="243"/>
      <c r="C45" s="238"/>
      <c r="D45" s="32" t="s">
        <v>17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94"/>
      <c r="V45" s="107">
        <f t="shared" si="21"/>
        <v>0</v>
      </c>
      <c r="W45" s="108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149"/>
      <c r="AI45" s="174"/>
      <c r="AJ45" s="65"/>
      <c r="AK45" s="65"/>
      <c r="AL45" s="65"/>
      <c r="AM45" s="65"/>
      <c r="AN45" s="65"/>
      <c r="AO45" s="65"/>
      <c r="AP45" s="60"/>
      <c r="AQ45" s="60"/>
      <c r="AR45" s="60"/>
      <c r="AS45" s="60"/>
      <c r="AT45" s="60"/>
      <c r="AU45" s="158">
        <f t="shared" si="15"/>
        <v>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45">
        <f t="shared" si="6"/>
        <v>0</v>
      </c>
    </row>
    <row r="46" spans="1:58" ht="16.5" hidden="1" thickBot="1">
      <c r="A46" s="246"/>
      <c r="B46" s="244"/>
      <c r="C46" s="239"/>
      <c r="D46" s="32" t="s">
        <v>18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94"/>
      <c r="V46" s="107">
        <f t="shared" si="21"/>
        <v>0</v>
      </c>
      <c r="W46" s="10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151"/>
      <c r="AI46" s="176"/>
      <c r="AJ46" s="68"/>
      <c r="AK46" s="68"/>
      <c r="AL46" s="68"/>
      <c r="AM46" s="68"/>
      <c r="AN46" s="68"/>
      <c r="AO46" s="68"/>
      <c r="AP46" s="60"/>
      <c r="AQ46" s="60"/>
      <c r="AR46" s="60"/>
      <c r="AS46" s="60"/>
      <c r="AT46" s="60"/>
      <c r="AU46" s="158">
        <f t="shared" si="15"/>
        <v>0</v>
      </c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45">
        <f t="shared" si="6"/>
        <v>0</v>
      </c>
    </row>
    <row r="47" spans="1:58" ht="16.5" hidden="1" thickBot="1">
      <c r="A47" s="246"/>
      <c r="B47" s="243"/>
      <c r="C47" s="238"/>
      <c r="D47" s="32" t="s">
        <v>17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107">
        <f t="shared" si="21"/>
        <v>0</v>
      </c>
      <c r="W47" s="108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149"/>
      <c r="AI47" s="174"/>
      <c r="AJ47" s="65"/>
      <c r="AK47" s="65"/>
      <c r="AL47" s="65"/>
      <c r="AM47" s="65"/>
      <c r="AN47" s="65"/>
      <c r="AO47" s="65"/>
      <c r="AP47" s="65"/>
      <c r="AQ47" s="65"/>
      <c r="AR47" s="83"/>
      <c r="AS47" s="83"/>
      <c r="AT47" s="83"/>
      <c r="AU47" s="158">
        <f t="shared" si="15"/>
        <v>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45">
        <f t="shared" si="6"/>
        <v>0</v>
      </c>
    </row>
    <row r="48" spans="1:58" ht="16.5" hidden="1" thickBot="1">
      <c r="A48" s="246"/>
      <c r="B48" s="244"/>
      <c r="C48" s="239"/>
      <c r="D48" s="32" t="s">
        <v>18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107">
        <f t="shared" si="21"/>
        <v>0</v>
      </c>
      <c r="W48" s="108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149"/>
      <c r="AI48" s="174"/>
      <c r="AJ48" s="65"/>
      <c r="AK48" s="65"/>
      <c r="AL48" s="65"/>
      <c r="AM48" s="65"/>
      <c r="AN48" s="65"/>
      <c r="AO48" s="65"/>
      <c r="AP48" s="65"/>
      <c r="AQ48" s="65"/>
      <c r="AR48" s="83"/>
      <c r="AS48" s="83"/>
      <c r="AT48" s="83"/>
      <c r="AU48" s="158">
        <f t="shared" si="15"/>
        <v>0</v>
      </c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45">
        <f t="shared" si="6"/>
        <v>0</v>
      </c>
    </row>
    <row r="49" spans="1:58" ht="16.5" hidden="1" thickBot="1">
      <c r="A49" s="246"/>
      <c r="B49" s="243"/>
      <c r="C49" s="238"/>
      <c r="D49" s="32" t="s">
        <v>17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107">
        <f t="shared" si="21"/>
        <v>0</v>
      </c>
      <c r="W49" s="108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149"/>
      <c r="AI49" s="174"/>
      <c r="AJ49" s="65"/>
      <c r="AK49" s="65"/>
      <c r="AL49" s="65"/>
      <c r="AM49" s="65"/>
      <c r="AN49" s="65"/>
      <c r="AO49" s="65"/>
      <c r="AP49" s="65"/>
      <c r="AQ49" s="65"/>
      <c r="AR49" s="83"/>
      <c r="AS49" s="83"/>
      <c r="AT49" s="83"/>
      <c r="AU49" s="158">
        <f t="shared" si="15"/>
        <v>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45">
        <f t="shared" si="6"/>
        <v>0</v>
      </c>
    </row>
    <row r="50" spans="1:58" ht="16.5" hidden="1" thickBot="1">
      <c r="A50" s="246"/>
      <c r="B50" s="244"/>
      <c r="C50" s="239"/>
      <c r="D50" s="32" t="s">
        <v>18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107">
        <f t="shared" si="21"/>
        <v>0</v>
      </c>
      <c r="W50" s="108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149"/>
      <c r="AI50" s="174"/>
      <c r="AJ50" s="65"/>
      <c r="AK50" s="65"/>
      <c r="AL50" s="65"/>
      <c r="AM50" s="65"/>
      <c r="AN50" s="65"/>
      <c r="AO50" s="65"/>
      <c r="AP50" s="65"/>
      <c r="AQ50" s="65"/>
      <c r="AR50" s="83"/>
      <c r="AS50" s="83"/>
      <c r="AT50" s="83"/>
      <c r="AU50" s="158">
        <f t="shared" si="15"/>
        <v>0</v>
      </c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45">
        <f t="shared" si="6"/>
        <v>0</v>
      </c>
    </row>
    <row r="51" spans="1:58" ht="16.5" thickBot="1">
      <c r="A51" s="246"/>
      <c r="B51" s="254" t="s">
        <v>53</v>
      </c>
      <c r="C51" s="256" t="s">
        <v>28</v>
      </c>
      <c r="D51" s="62" t="s">
        <v>17</v>
      </c>
      <c r="E51" s="63">
        <f t="shared" ref="E51:T51" si="23">E85+E53</f>
        <v>16</v>
      </c>
      <c r="F51" s="63">
        <f t="shared" si="23"/>
        <v>16</v>
      </c>
      <c r="G51" s="63">
        <f t="shared" si="23"/>
        <v>16</v>
      </c>
      <c r="H51" s="63">
        <f t="shared" si="23"/>
        <v>16</v>
      </c>
      <c r="I51" s="63">
        <f t="shared" si="23"/>
        <v>16</v>
      </c>
      <c r="J51" s="63">
        <f t="shared" si="23"/>
        <v>16</v>
      </c>
      <c r="K51" s="63">
        <f t="shared" si="23"/>
        <v>16</v>
      </c>
      <c r="L51" s="63">
        <f t="shared" si="23"/>
        <v>16</v>
      </c>
      <c r="M51" s="63">
        <f t="shared" si="23"/>
        <v>16</v>
      </c>
      <c r="N51" s="63">
        <f t="shared" si="23"/>
        <v>16</v>
      </c>
      <c r="O51" s="63">
        <f t="shared" si="23"/>
        <v>16</v>
      </c>
      <c r="P51" s="63">
        <f t="shared" si="23"/>
        <v>16</v>
      </c>
      <c r="Q51" s="63">
        <f t="shared" si="23"/>
        <v>16</v>
      </c>
      <c r="R51" s="63">
        <f t="shared" si="23"/>
        <v>16</v>
      </c>
      <c r="S51" s="63">
        <f t="shared" si="23"/>
        <v>16</v>
      </c>
      <c r="T51" s="63">
        <f t="shared" si="23"/>
        <v>16</v>
      </c>
      <c r="U51" s="94"/>
      <c r="V51" s="107">
        <f>SUM(E51:U51)</f>
        <v>256</v>
      </c>
      <c r="W51" s="108"/>
      <c r="X51" s="64">
        <f t="shared" ref="X51:AQ51" si="24">X85+X53</f>
        <v>32</v>
      </c>
      <c r="Y51" s="64">
        <f t="shared" si="24"/>
        <v>32</v>
      </c>
      <c r="Z51" s="64">
        <f t="shared" si="24"/>
        <v>32</v>
      </c>
      <c r="AA51" s="64">
        <f t="shared" si="24"/>
        <v>32</v>
      </c>
      <c r="AB51" s="64">
        <f t="shared" si="24"/>
        <v>33</v>
      </c>
      <c r="AC51" s="64">
        <f t="shared" si="24"/>
        <v>33</v>
      </c>
      <c r="AD51" s="64">
        <f t="shared" si="24"/>
        <v>31</v>
      </c>
      <c r="AE51" s="64">
        <f t="shared" si="24"/>
        <v>31</v>
      </c>
      <c r="AF51" s="64">
        <f t="shared" si="24"/>
        <v>31</v>
      </c>
      <c r="AG51" s="64">
        <f t="shared" si="24"/>
        <v>33</v>
      </c>
      <c r="AH51" s="148">
        <f t="shared" si="24"/>
        <v>32</v>
      </c>
      <c r="AI51" s="172">
        <f>AI85+AI53</f>
        <v>32</v>
      </c>
      <c r="AJ51" s="64">
        <f t="shared" si="24"/>
        <v>32</v>
      </c>
      <c r="AK51" s="64">
        <f t="shared" si="24"/>
        <v>32</v>
      </c>
      <c r="AL51" s="64">
        <f t="shared" si="24"/>
        <v>32</v>
      </c>
      <c r="AM51" s="64">
        <f t="shared" si="24"/>
        <v>32</v>
      </c>
      <c r="AN51" s="64">
        <f t="shared" si="24"/>
        <v>32</v>
      </c>
      <c r="AO51" s="64">
        <f t="shared" si="24"/>
        <v>32</v>
      </c>
      <c r="AP51" s="64">
        <f t="shared" si="24"/>
        <v>32</v>
      </c>
      <c r="AQ51" s="64">
        <f t="shared" si="24"/>
        <v>32</v>
      </c>
      <c r="AR51" s="136">
        <f t="shared" ref="AR51:AT51" si="25">AR53+AR85</f>
        <v>32</v>
      </c>
      <c r="AS51" s="136">
        <f t="shared" si="25"/>
        <v>32</v>
      </c>
      <c r="AT51" s="136">
        <f t="shared" si="25"/>
        <v>32</v>
      </c>
      <c r="AU51" s="158">
        <f t="shared" si="15"/>
        <v>736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45">
        <f t="shared" si="6"/>
        <v>992</v>
      </c>
    </row>
    <row r="52" spans="1:58" ht="16.5" thickBot="1">
      <c r="A52" s="246"/>
      <c r="B52" s="255"/>
      <c r="C52" s="257"/>
      <c r="D52" s="62" t="s">
        <v>18</v>
      </c>
      <c r="E52" s="63">
        <f t="shared" ref="E52:T52" si="26">E86+E54</f>
        <v>9</v>
      </c>
      <c r="F52" s="63">
        <f t="shared" si="26"/>
        <v>7</v>
      </c>
      <c r="G52" s="63">
        <f t="shared" si="26"/>
        <v>7</v>
      </c>
      <c r="H52" s="63">
        <f t="shared" si="26"/>
        <v>7</v>
      </c>
      <c r="I52" s="63">
        <f t="shared" si="26"/>
        <v>7</v>
      </c>
      <c r="J52" s="63">
        <f t="shared" si="26"/>
        <v>7</v>
      </c>
      <c r="K52" s="63">
        <f t="shared" si="26"/>
        <v>7</v>
      </c>
      <c r="L52" s="63">
        <f t="shared" si="26"/>
        <v>7</v>
      </c>
      <c r="M52" s="63">
        <f t="shared" si="26"/>
        <v>7</v>
      </c>
      <c r="N52" s="63">
        <f t="shared" si="26"/>
        <v>7</v>
      </c>
      <c r="O52" s="63">
        <f t="shared" si="26"/>
        <v>7</v>
      </c>
      <c r="P52" s="63">
        <f t="shared" si="26"/>
        <v>7</v>
      </c>
      <c r="Q52" s="63">
        <f t="shared" si="26"/>
        <v>7</v>
      </c>
      <c r="R52" s="63">
        <f t="shared" si="26"/>
        <v>7</v>
      </c>
      <c r="S52" s="63">
        <f t="shared" si="26"/>
        <v>7</v>
      </c>
      <c r="T52" s="63">
        <f t="shared" si="26"/>
        <v>9</v>
      </c>
      <c r="U52" s="94"/>
      <c r="V52" s="107">
        <f>SUM(E52:U52)</f>
        <v>116</v>
      </c>
      <c r="W52" s="108"/>
      <c r="X52" s="64">
        <f t="shared" ref="X52:AQ52" si="27">X86+X54</f>
        <v>14</v>
      </c>
      <c r="Y52" s="64">
        <f t="shared" si="27"/>
        <v>15</v>
      </c>
      <c r="Z52" s="64">
        <f t="shared" si="27"/>
        <v>16</v>
      </c>
      <c r="AA52" s="64">
        <f t="shared" si="27"/>
        <v>15</v>
      </c>
      <c r="AB52" s="64">
        <f t="shared" si="27"/>
        <v>15</v>
      </c>
      <c r="AC52" s="64">
        <f t="shared" si="27"/>
        <v>15</v>
      </c>
      <c r="AD52" s="64">
        <f t="shared" si="27"/>
        <v>15</v>
      </c>
      <c r="AE52" s="64">
        <f t="shared" si="27"/>
        <v>15</v>
      </c>
      <c r="AF52" s="64">
        <f t="shared" si="27"/>
        <v>15</v>
      </c>
      <c r="AG52" s="64">
        <f t="shared" si="27"/>
        <v>15</v>
      </c>
      <c r="AH52" s="148">
        <f t="shared" si="27"/>
        <v>15</v>
      </c>
      <c r="AI52" s="172">
        <f>AI86+AI54</f>
        <v>16</v>
      </c>
      <c r="AJ52" s="64">
        <f t="shared" si="27"/>
        <v>13</v>
      </c>
      <c r="AK52" s="64">
        <f t="shared" si="27"/>
        <v>16</v>
      </c>
      <c r="AL52" s="64">
        <f t="shared" si="27"/>
        <v>14</v>
      </c>
      <c r="AM52" s="64">
        <f t="shared" si="27"/>
        <v>16</v>
      </c>
      <c r="AN52" s="64">
        <f t="shared" si="27"/>
        <v>14</v>
      </c>
      <c r="AO52" s="64">
        <f t="shared" si="27"/>
        <v>16</v>
      </c>
      <c r="AP52" s="64">
        <f t="shared" si="27"/>
        <v>13</v>
      </c>
      <c r="AQ52" s="64">
        <f t="shared" si="27"/>
        <v>16</v>
      </c>
      <c r="AR52" s="64">
        <f>AR86+AR54</f>
        <v>15</v>
      </c>
      <c r="AS52" s="64">
        <f t="shared" ref="AS52:AT52" si="28">AS86+AS54</f>
        <v>16</v>
      </c>
      <c r="AT52" s="64">
        <f t="shared" si="28"/>
        <v>15</v>
      </c>
      <c r="AU52" s="158">
        <f t="shared" si="15"/>
        <v>345</v>
      </c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45">
        <f t="shared" si="6"/>
        <v>461</v>
      </c>
    </row>
    <row r="53" spans="1:58" ht="16.5" thickBot="1">
      <c r="A53" s="246"/>
      <c r="B53" s="254" t="s">
        <v>43</v>
      </c>
      <c r="C53" s="256" t="s">
        <v>58</v>
      </c>
      <c r="D53" s="62" t="s">
        <v>17</v>
      </c>
      <c r="E53" s="63">
        <f>E55+E57+E59+E61+E63+E65+E67+E69+E71+E73</f>
        <v>16</v>
      </c>
      <c r="F53" s="63">
        <f>F55+F57+F59+F61+F63+F65+F67+F69+F71+F73</f>
        <v>16</v>
      </c>
      <c r="G53" s="63">
        <f t="shared" ref="G53:T53" si="29">G55+G57+G59+G61+G63+G65+G67+G69+G71+G73</f>
        <v>16</v>
      </c>
      <c r="H53" s="63">
        <f t="shared" si="29"/>
        <v>16</v>
      </c>
      <c r="I53" s="63">
        <f t="shared" si="29"/>
        <v>16</v>
      </c>
      <c r="J53" s="63">
        <f t="shared" si="29"/>
        <v>16</v>
      </c>
      <c r="K53" s="63">
        <f t="shared" si="29"/>
        <v>16</v>
      </c>
      <c r="L53" s="63">
        <f t="shared" si="29"/>
        <v>16</v>
      </c>
      <c r="M53" s="63">
        <f t="shared" si="29"/>
        <v>16</v>
      </c>
      <c r="N53" s="63">
        <f t="shared" si="29"/>
        <v>16</v>
      </c>
      <c r="O53" s="63">
        <f t="shared" si="29"/>
        <v>16</v>
      </c>
      <c r="P53" s="63">
        <f t="shared" si="29"/>
        <v>16</v>
      </c>
      <c r="Q53" s="63">
        <f t="shared" si="29"/>
        <v>16</v>
      </c>
      <c r="R53" s="63">
        <f t="shared" si="29"/>
        <v>16</v>
      </c>
      <c r="S53" s="63">
        <f t="shared" si="29"/>
        <v>16</v>
      </c>
      <c r="T53" s="63">
        <f t="shared" si="29"/>
        <v>16</v>
      </c>
      <c r="U53" s="94"/>
      <c r="V53" s="107">
        <f>SUM(E53:U53)</f>
        <v>256</v>
      </c>
      <c r="W53" s="108"/>
      <c r="X53" s="63">
        <f t="shared" ref="X53:AT53" si="30">X55+X57+X59+X61+X63+X65+X67+X69+X71+X73</f>
        <v>29</v>
      </c>
      <c r="Y53" s="63">
        <f t="shared" si="30"/>
        <v>29</v>
      </c>
      <c r="Z53" s="63">
        <f t="shared" si="30"/>
        <v>29</v>
      </c>
      <c r="AA53" s="63">
        <f t="shared" si="30"/>
        <v>29</v>
      </c>
      <c r="AB53" s="63">
        <f t="shared" si="30"/>
        <v>29</v>
      </c>
      <c r="AC53" s="63">
        <f t="shared" si="30"/>
        <v>28</v>
      </c>
      <c r="AD53" s="63">
        <f t="shared" si="30"/>
        <v>29</v>
      </c>
      <c r="AE53" s="63">
        <f t="shared" si="30"/>
        <v>29</v>
      </c>
      <c r="AF53" s="63">
        <f t="shared" si="30"/>
        <v>29</v>
      </c>
      <c r="AG53" s="63">
        <f t="shared" si="30"/>
        <v>29</v>
      </c>
      <c r="AH53" s="150">
        <f t="shared" si="30"/>
        <v>28</v>
      </c>
      <c r="AI53" s="175">
        <f>AI55+AI57+AI59+AI61+AI63+AI65+AI67+AI69+AI71+AI73</f>
        <v>29</v>
      </c>
      <c r="AJ53" s="63">
        <f t="shared" si="30"/>
        <v>29</v>
      </c>
      <c r="AK53" s="63">
        <f t="shared" si="30"/>
        <v>29</v>
      </c>
      <c r="AL53" s="63">
        <f t="shared" si="30"/>
        <v>29</v>
      </c>
      <c r="AM53" s="63">
        <f t="shared" si="30"/>
        <v>28</v>
      </c>
      <c r="AN53" s="63">
        <f t="shared" si="30"/>
        <v>29</v>
      </c>
      <c r="AO53" s="63">
        <f t="shared" si="30"/>
        <v>29</v>
      </c>
      <c r="AP53" s="63">
        <f t="shared" si="30"/>
        <v>29</v>
      </c>
      <c r="AQ53" s="63">
        <f t="shared" si="30"/>
        <v>29</v>
      </c>
      <c r="AR53" s="63">
        <f t="shared" si="30"/>
        <v>29</v>
      </c>
      <c r="AS53" s="63">
        <f t="shared" si="30"/>
        <v>29</v>
      </c>
      <c r="AT53" s="63">
        <f t="shared" si="30"/>
        <v>29</v>
      </c>
      <c r="AU53" s="158">
        <f t="shared" si="15"/>
        <v>664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45">
        <f t="shared" ref="BF53:BF84" si="31">V53+AU53</f>
        <v>920</v>
      </c>
    </row>
    <row r="54" spans="1:58" ht="16.5" thickBot="1">
      <c r="A54" s="246"/>
      <c r="B54" s="255"/>
      <c r="C54" s="257"/>
      <c r="D54" s="62" t="s">
        <v>18</v>
      </c>
      <c r="E54" s="63">
        <f>E56+E58+E60+E62+E64+E66+E68+E70+E72+E74</f>
        <v>9</v>
      </c>
      <c r="F54" s="63">
        <f t="shared" ref="F54:T54" si="32">F56+F58+F60+F62+F64+F66+F68+F70+F72+F74</f>
        <v>7</v>
      </c>
      <c r="G54" s="63">
        <f t="shared" si="32"/>
        <v>7</v>
      </c>
      <c r="H54" s="63">
        <f t="shared" si="32"/>
        <v>7</v>
      </c>
      <c r="I54" s="63">
        <f t="shared" si="32"/>
        <v>7</v>
      </c>
      <c r="J54" s="63">
        <f t="shared" si="32"/>
        <v>7</v>
      </c>
      <c r="K54" s="63">
        <f t="shared" si="32"/>
        <v>7</v>
      </c>
      <c r="L54" s="63">
        <f t="shared" si="32"/>
        <v>7</v>
      </c>
      <c r="M54" s="63">
        <f t="shared" si="32"/>
        <v>7</v>
      </c>
      <c r="N54" s="63">
        <f t="shared" si="32"/>
        <v>7</v>
      </c>
      <c r="O54" s="63">
        <f t="shared" si="32"/>
        <v>7</v>
      </c>
      <c r="P54" s="63">
        <f t="shared" si="32"/>
        <v>7</v>
      </c>
      <c r="Q54" s="63">
        <f t="shared" si="32"/>
        <v>7</v>
      </c>
      <c r="R54" s="63">
        <f t="shared" si="32"/>
        <v>7</v>
      </c>
      <c r="S54" s="63">
        <f t="shared" si="32"/>
        <v>7</v>
      </c>
      <c r="T54" s="63">
        <f t="shared" si="32"/>
        <v>9</v>
      </c>
      <c r="U54" s="94"/>
      <c r="V54" s="107">
        <f>SUM(E54:U54)</f>
        <v>116</v>
      </c>
      <c r="W54" s="108"/>
      <c r="X54" s="63">
        <f t="shared" ref="X54:AS54" si="33">X56+X58+X60+X62+X64+X66+X68+X70+X72+X74</f>
        <v>12</v>
      </c>
      <c r="Y54" s="63">
        <f t="shared" si="33"/>
        <v>13</v>
      </c>
      <c r="Z54" s="63">
        <f t="shared" si="33"/>
        <v>14</v>
      </c>
      <c r="AA54" s="63">
        <f t="shared" si="33"/>
        <v>13</v>
      </c>
      <c r="AB54" s="63">
        <f t="shared" si="33"/>
        <v>13</v>
      </c>
      <c r="AC54" s="63">
        <f t="shared" si="33"/>
        <v>13</v>
      </c>
      <c r="AD54" s="63">
        <f t="shared" si="33"/>
        <v>14</v>
      </c>
      <c r="AE54" s="63">
        <f t="shared" si="33"/>
        <v>14</v>
      </c>
      <c r="AF54" s="63">
        <f t="shared" si="33"/>
        <v>14</v>
      </c>
      <c r="AG54" s="63">
        <f t="shared" si="33"/>
        <v>14</v>
      </c>
      <c r="AH54" s="150">
        <f t="shared" si="33"/>
        <v>14</v>
      </c>
      <c r="AI54" s="175">
        <f>AI56+AI58+AI60+AI62+AI64+AI66+AI68+AI70+AI72+AI74</f>
        <v>15</v>
      </c>
      <c r="AJ54" s="63">
        <f t="shared" si="33"/>
        <v>12</v>
      </c>
      <c r="AK54" s="63">
        <f t="shared" si="33"/>
        <v>14</v>
      </c>
      <c r="AL54" s="63">
        <f t="shared" si="33"/>
        <v>13</v>
      </c>
      <c r="AM54" s="63">
        <f t="shared" si="33"/>
        <v>15</v>
      </c>
      <c r="AN54" s="63">
        <f t="shared" si="33"/>
        <v>13</v>
      </c>
      <c r="AO54" s="63">
        <f t="shared" si="33"/>
        <v>15</v>
      </c>
      <c r="AP54" s="63">
        <f t="shared" si="33"/>
        <v>12</v>
      </c>
      <c r="AQ54" s="63">
        <f t="shared" si="33"/>
        <v>15</v>
      </c>
      <c r="AR54" s="63">
        <f t="shared" si="33"/>
        <v>14</v>
      </c>
      <c r="AS54" s="63">
        <f t="shared" si="33"/>
        <v>14</v>
      </c>
      <c r="AT54" s="63">
        <f>AT56+AT58+AT60+AT62+AT64+AT66+AT68+AT70+AT72+AT74</f>
        <v>14</v>
      </c>
      <c r="AU54" s="158">
        <f t="shared" si="15"/>
        <v>314</v>
      </c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45">
        <f t="shared" si="31"/>
        <v>430</v>
      </c>
    </row>
    <row r="55" spans="1:58" ht="16.5" thickBot="1">
      <c r="A55" s="246"/>
      <c r="B55" s="243" t="s">
        <v>39</v>
      </c>
      <c r="C55" s="238" t="s">
        <v>130</v>
      </c>
      <c r="D55" s="32" t="s">
        <v>17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94"/>
      <c r="V55" s="107">
        <f>SUM(E55:U55)</f>
        <v>0</v>
      </c>
      <c r="W55" s="108"/>
      <c r="X55" s="65">
        <v>4</v>
      </c>
      <c r="Y55" s="65">
        <v>4</v>
      </c>
      <c r="Z55" s="65">
        <v>4</v>
      </c>
      <c r="AA55" s="65">
        <v>4</v>
      </c>
      <c r="AB55" s="65">
        <v>4</v>
      </c>
      <c r="AC55" s="65">
        <v>4</v>
      </c>
      <c r="AD55" s="65">
        <v>4</v>
      </c>
      <c r="AE55" s="65">
        <v>4</v>
      </c>
      <c r="AF55" s="65">
        <v>4</v>
      </c>
      <c r="AG55" s="65">
        <v>4</v>
      </c>
      <c r="AH55" s="149">
        <v>4</v>
      </c>
      <c r="AI55" s="174">
        <v>4</v>
      </c>
      <c r="AJ55" s="65">
        <v>4</v>
      </c>
      <c r="AK55" s="65">
        <v>4</v>
      </c>
      <c r="AL55" s="65">
        <v>4</v>
      </c>
      <c r="AM55" s="65">
        <v>4</v>
      </c>
      <c r="AN55" s="65">
        <v>4</v>
      </c>
      <c r="AO55" s="65">
        <v>4</v>
      </c>
      <c r="AP55" s="60">
        <v>4</v>
      </c>
      <c r="AQ55" s="60">
        <v>4</v>
      </c>
      <c r="AR55" s="60">
        <v>4</v>
      </c>
      <c r="AS55" s="60">
        <v>4</v>
      </c>
      <c r="AT55" s="60">
        <v>4</v>
      </c>
      <c r="AU55" s="158">
        <f t="shared" si="15"/>
        <v>92</v>
      </c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45">
        <f t="shared" si="31"/>
        <v>92</v>
      </c>
    </row>
    <row r="56" spans="1:58" ht="16.5" thickBot="1">
      <c r="A56" s="246"/>
      <c r="B56" s="244"/>
      <c r="C56" s="239"/>
      <c r="D56" s="32" t="s">
        <v>18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94"/>
      <c r="V56" s="107">
        <f t="shared" ref="V56:V101" si="34">SUM(E56:U56)</f>
        <v>0</v>
      </c>
      <c r="W56" s="108"/>
      <c r="X56" s="65">
        <v>1</v>
      </c>
      <c r="Y56" s="65">
        <v>2</v>
      </c>
      <c r="Z56" s="65">
        <v>2</v>
      </c>
      <c r="AA56" s="65">
        <v>2</v>
      </c>
      <c r="AB56" s="65">
        <v>2</v>
      </c>
      <c r="AC56" s="65">
        <v>2</v>
      </c>
      <c r="AD56" s="65">
        <v>2</v>
      </c>
      <c r="AE56" s="65">
        <v>2</v>
      </c>
      <c r="AF56" s="65">
        <v>1</v>
      </c>
      <c r="AG56" s="65">
        <v>2</v>
      </c>
      <c r="AH56" s="149">
        <v>2</v>
      </c>
      <c r="AI56" s="174">
        <v>2</v>
      </c>
      <c r="AJ56" s="65">
        <v>1</v>
      </c>
      <c r="AK56" s="65">
        <v>2</v>
      </c>
      <c r="AL56" s="65">
        <v>2</v>
      </c>
      <c r="AM56" s="65">
        <v>1</v>
      </c>
      <c r="AN56" s="65">
        <v>2</v>
      </c>
      <c r="AO56" s="65">
        <v>2</v>
      </c>
      <c r="AP56" s="60">
        <v>1</v>
      </c>
      <c r="AQ56" s="60">
        <v>2</v>
      </c>
      <c r="AR56" s="60">
        <v>2</v>
      </c>
      <c r="AS56" s="60">
        <v>2</v>
      </c>
      <c r="AT56" s="60">
        <v>1</v>
      </c>
      <c r="AU56" s="158">
        <f t="shared" si="15"/>
        <v>40</v>
      </c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45">
        <f t="shared" si="31"/>
        <v>40</v>
      </c>
    </row>
    <row r="57" spans="1:58" ht="16.5" thickBot="1">
      <c r="A57" s="246"/>
      <c r="B57" s="243" t="s">
        <v>113</v>
      </c>
      <c r="C57" s="238" t="s">
        <v>131</v>
      </c>
      <c r="D57" s="32" t="s">
        <v>17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94"/>
      <c r="V57" s="107">
        <f t="shared" si="34"/>
        <v>0</v>
      </c>
      <c r="W57" s="108"/>
      <c r="X57" s="65">
        <v>4</v>
      </c>
      <c r="Y57" s="65">
        <v>4</v>
      </c>
      <c r="Z57" s="65">
        <v>4</v>
      </c>
      <c r="AA57" s="65">
        <v>4</v>
      </c>
      <c r="AB57" s="65">
        <v>4</v>
      </c>
      <c r="AC57" s="65">
        <v>4</v>
      </c>
      <c r="AD57" s="65">
        <v>4</v>
      </c>
      <c r="AE57" s="65">
        <v>4</v>
      </c>
      <c r="AF57" s="65">
        <v>4</v>
      </c>
      <c r="AG57" s="65">
        <v>4</v>
      </c>
      <c r="AH57" s="149">
        <v>4</v>
      </c>
      <c r="AI57" s="174">
        <v>4</v>
      </c>
      <c r="AJ57" s="65">
        <v>4</v>
      </c>
      <c r="AK57" s="65">
        <v>4</v>
      </c>
      <c r="AL57" s="65">
        <v>4</v>
      </c>
      <c r="AM57" s="65">
        <v>4</v>
      </c>
      <c r="AN57" s="65">
        <v>4</v>
      </c>
      <c r="AO57" s="65">
        <v>4</v>
      </c>
      <c r="AP57" s="60">
        <v>4</v>
      </c>
      <c r="AQ57" s="60">
        <v>4</v>
      </c>
      <c r="AR57" s="60">
        <v>4</v>
      </c>
      <c r="AS57" s="60">
        <v>4</v>
      </c>
      <c r="AT57" s="60">
        <v>4</v>
      </c>
      <c r="AU57" s="158">
        <f t="shared" si="15"/>
        <v>92</v>
      </c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45">
        <f t="shared" si="31"/>
        <v>92</v>
      </c>
    </row>
    <row r="58" spans="1:58" ht="16.5" thickBot="1">
      <c r="A58" s="246"/>
      <c r="B58" s="244"/>
      <c r="C58" s="239"/>
      <c r="D58" s="32" t="s">
        <v>18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94"/>
      <c r="V58" s="107">
        <f t="shared" si="34"/>
        <v>0</v>
      </c>
      <c r="W58" s="108"/>
      <c r="X58" s="65">
        <v>2</v>
      </c>
      <c r="Y58" s="65">
        <v>2</v>
      </c>
      <c r="Z58" s="65">
        <v>2</v>
      </c>
      <c r="AA58" s="65">
        <v>2</v>
      </c>
      <c r="AB58" s="65">
        <v>2</v>
      </c>
      <c r="AC58" s="65">
        <v>2</v>
      </c>
      <c r="AD58" s="65">
        <v>2</v>
      </c>
      <c r="AE58" s="65">
        <v>2</v>
      </c>
      <c r="AF58" s="65">
        <v>2</v>
      </c>
      <c r="AG58" s="65">
        <v>2</v>
      </c>
      <c r="AH58" s="149">
        <v>2</v>
      </c>
      <c r="AI58" s="174">
        <v>2</v>
      </c>
      <c r="AJ58" s="65">
        <v>2</v>
      </c>
      <c r="AK58" s="65">
        <v>2</v>
      </c>
      <c r="AL58" s="65">
        <v>2</v>
      </c>
      <c r="AM58" s="65">
        <v>2</v>
      </c>
      <c r="AN58" s="65">
        <v>2</v>
      </c>
      <c r="AO58" s="65">
        <v>2</v>
      </c>
      <c r="AP58" s="60">
        <v>2</v>
      </c>
      <c r="AQ58" s="60">
        <v>2</v>
      </c>
      <c r="AR58" s="60">
        <v>2</v>
      </c>
      <c r="AS58" s="60">
        <v>2</v>
      </c>
      <c r="AT58" s="60">
        <v>2</v>
      </c>
      <c r="AU58" s="158">
        <f t="shared" si="15"/>
        <v>46</v>
      </c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45">
        <f t="shared" si="31"/>
        <v>46</v>
      </c>
    </row>
    <row r="59" spans="1:58" ht="16.5" thickBot="1">
      <c r="A59" s="246"/>
      <c r="B59" s="260" t="s">
        <v>40</v>
      </c>
      <c r="C59" s="238" t="s">
        <v>132</v>
      </c>
      <c r="D59" s="32" t="s">
        <v>17</v>
      </c>
      <c r="E59" s="60">
        <v>4</v>
      </c>
      <c r="F59" s="60">
        <v>4</v>
      </c>
      <c r="G59" s="60">
        <v>4</v>
      </c>
      <c r="H59" s="60">
        <v>4</v>
      </c>
      <c r="I59" s="60">
        <v>4</v>
      </c>
      <c r="J59" s="60">
        <v>4</v>
      </c>
      <c r="K59" s="60">
        <v>4</v>
      </c>
      <c r="L59" s="60">
        <v>4</v>
      </c>
      <c r="M59" s="60">
        <v>4</v>
      </c>
      <c r="N59" s="60">
        <v>4</v>
      </c>
      <c r="O59" s="60">
        <v>4</v>
      </c>
      <c r="P59" s="60">
        <v>4</v>
      </c>
      <c r="Q59" s="60">
        <v>4</v>
      </c>
      <c r="R59" s="60">
        <v>4</v>
      </c>
      <c r="S59" s="60">
        <v>4</v>
      </c>
      <c r="T59" s="60">
        <v>4</v>
      </c>
      <c r="U59" s="94"/>
      <c r="V59" s="107">
        <f t="shared" si="34"/>
        <v>64</v>
      </c>
      <c r="W59" s="108"/>
      <c r="X59" s="65">
        <v>2</v>
      </c>
      <c r="Y59" s="65">
        <v>2</v>
      </c>
      <c r="Z59" s="65">
        <v>2</v>
      </c>
      <c r="AA59" s="65">
        <v>2</v>
      </c>
      <c r="AB59" s="65">
        <v>2</v>
      </c>
      <c r="AC59" s="65">
        <v>2</v>
      </c>
      <c r="AD59" s="65">
        <v>2</v>
      </c>
      <c r="AE59" s="65">
        <v>2</v>
      </c>
      <c r="AF59" s="65">
        <v>2</v>
      </c>
      <c r="AG59" s="65">
        <v>2</v>
      </c>
      <c r="AH59" s="149">
        <v>2</v>
      </c>
      <c r="AI59" s="174">
        <v>2</v>
      </c>
      <c r="AJ59" s="65">
        <v>2</v>
      </c>
      <c r="AK59" s="65">
        <v>2</v>
      </c>
      <c r="AL59" s="65">
        <v>2</v>
      </c>
      <c r="AM59" s="65">
        <v>2</v>
      </c>
      <c r="AN59" s="65">
        <v>2</v>
      </c>
      <c r="AO59" s="65">
        <v>2</v>
      </c>
      <c r="AP59" s="60">
        <v>2</v>
      </c>
      <c r="AQ59" s="60">
        <v>2</v>
      </c>
      <c r="AR59" s="60">
        <v>2</v>
      </c>
      <c r="AS59" s="60">
        <v>2</v>
      </c>
      <c r="AT59" s="60">
        <v>2</v>
      </c>
      <c r="AU59" s="158">
        <f t="shared" ref="AU59:AU90" si="35">SUM(X59:AT59)</f>
        <v>46</v>
      </c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45">
        <f t="shared" si="31"/>
        <v>110</v>
      </c>
    </row>
    <row r="60" spans="1:58" ht="16.5" thickBot="1">
      <c r="A60" s="246"/>
      <c r="B60" s="261"/>
      <c r="C60" s="239"/>
      <c r="D60" s="32" t="s">
        <v>18</v>
      </c>
      <c r="E60" s="60">
        <v>2</v>
      </c>
      <c r="F60" s="60">
        <v>2</v>
      </c>
      <c r="G60" s="60">
        <v>2</v>
      </c>
      <c r="H60" s="60">
        <v>2</v>
      </c>
      <c r="I60" s="60">
        <v>2</v>
      </c>
      <c r="J60" s="60">
        <v>2</v>
      </c>
      <c r="K60" s="60">
        <v>2</v>
      </c>
      <c r="L60" s="60">
        <v>2</v>
      </c>
      <c r="M60" s="60">
        <v>2</v>
      </c>
      <c r="N60" s="60">
        <v>2</v>
      </c>
      <c r="O60" s="60">
        <v>2</v>
      </c>
      <c r="P60" s="60">
        <v>2</v>
      </c>
      <c r="Q60" s="60">
        <v>2</v>
      </c>
      <c r="R60" s="60">
        <v>2</v>
      </c>
      <c r="S60" s="60">
        <v>2</v>
      </c>
      <c r="T60" s="60">
        <v>2</v>
      </c>
      <c r="U60" s="94"/>
      <c r="V60" s="107">
        <f t="shared" si="34"/>
        <v>32</v>
      </c>
      <c r="W60" s="108"/>
      <c r="X60" s="65">
        <v>1</v>
      </c>
      <c r="Y60" s="65">
        <v>2</v>
      </c>
      <c r="Z60" s="65">
        <v>1</v>
      </c>
      <c r="AA60" s="65">
        <v>1</v>
      </c>
      <c r="AB60" s="65">
        <v>1</v>
      </c>
      <c r="AC60" s="65">
        <v>1</v>
      </c>
      <c r="AD60" s="65">
        <v>1</v>
      </c>
      <c r="AE60" s="65">
        <v>1</v>
      </c>
      <c r="AF60" s="65">
        <v>1</v>
      </c>
      <c r="AG60" s="65">
        <v>1</v>
      </c>
      <c r="AH60" s="149">
        <v>1</v>
      </c>
      <c r="AI60" s="174">
        <v>1</v>
      </c>
      <c r="AJ60" s="65">
        <v>1</v>
      </c>
      <c r="AK60" s="65">
        <v>1</v>
      </c>
      <c r="AL60" s="65">
        <v>1</v>
      </c>
      <c r="AM60" s="65">
        <v>1</v>
      </c>
      <c r="AN60" s="65">
        <v>1</v>
      </c>
      <c r="AO60" s="65">
        <v>1</v>
      </c>
      <c r="AP60" s="60">
        <v>1</v>
      </c>
      <c r="AQ60" s="60">
        <v>1</v>
      </c>
      <c r="AR60" s="60">
        <v>1</v>
      </c>
      <c r="AS60" s="60">
        <v>1</v>
      </c>
      <c r="AT60" s="60">
        <v>1</v>
      </c>
      <c r="AU60" s="158">
        <f t="shared" si="35"/>
        <v>24</v>
      </c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45">
        <f t="shared" si="31"/>
        <v>56</v>
      </c>
    </row>
    <row r="61" spans="1:58" ht="16.5" thickBot="1">
      <c r="A61" s="246"/>
      <c r="B61" s="243" t="s">
        <v>41</v>
      </c>
      <c r="C61" s="238" t="s">
        <v>133</v>
      </c>
      <c r="D61" s="32" t="s">
        <v>17</v>
      </c>
      <c r="E61" s="60">
        <v>3</v>
      </c>
      <c r="F61" s="60">
        <v>4</v>
      </c>
      <c r="G61" s="60">
        <v>3</v>
      </c>
      <c r="H61" s="60">
        <v>3</v>
      </c>
      <c r="I61" s="60">
        <v>3</v>
      </c>
      <c r="J61" s="60">
        <v>3</v>
      </c>
      <c r="K61" s="60">
        <v>3</v>
      </c>
      <c r="L61" s="60">
        <v>3</v>
      </c>
      <c r="M61" s="60">
        <v>3</v>
      </c>
      <c r="N61" s="60">
        <v>4</v>
      </c>
      <c r="O61" s="60">
        <v>3</v>
      </c>
      <c r="P61" s="60">
        <v>3</v>
      </c>
      <c r="Q61" s="60">
        <v>3</v>
      </c>
      <c r="R61" s="60">
        <v>3</v>
      </c>
      <c r="S61" s="60">
        <v>3</v>
      </c>
      <c r="T61" s="60">
        <v>3</v>
      </c>
      <c r="U61" s="94"/>
      <c r="V61" s="107">
        <f t="shared" si="34"/>
        <v>50</v>
      </c>
      <c r="W61" s="108"/>
      <c r="X61" s="65">
        <v>2</v>
      </c>
      <c r="Y61" s="65">
        <v>2</v>
      </c>
      <c r="Z61" s="65">
        <v>2</v>
      </c>
      <c r="AA61" s="65">
        <v>2</v>
      </c>
      <c r="AB61" s="65">
        <v>2</v>
      </c>
      <c r="AC61" s="65">
        <v>2</v>
      </c>
      <c r="AD61" s="65">
        <v>2</v>
      </c>
      <c r="AE61" s="65">
        <v>2</v>
      </c>
      <c r="AF61" s="65">
        <v>2</v>
      </c>
      <c r="AG61" s="65">
        <v>2</v>
      </c>
      <c r="AH61" s="149">
        <v>2</v>
      </c>
      <c r="AI61" s="174">
        <v>2</v>
      </c>
      <c r="AJ61" s="65">
        <v>2</v>
      </c>
      <c r="AK61" s="65">
        <v>2</v>
      </c>
      <c r="AL61" s="65">
        <v>2</v>
      </c>
      <c r="AM61" s="65">
        <v>2</v>
      </c>
      <c r="AN61" s="65">
        <v>2</v>
      </c>
      <c r="AO61" s="65">
        <v>2</v>
      </c>
      <c r="AP61" s="60">
        <v>2</v>
      </c>
      <c r="AQ61" s="60">
        <v>2</v>
      </c>
      <c r="AR61" s="60">
        <v>2</v>
      </c>
      <c r="AS61" s="60">
        <v>2</v>
      </c>
      <c r="AT61" s="60">
        <v>2</v>
      </c>
      <c r="AU61" s="158">
        <f t="shared" si="35"/>
        <v>46</v>
      </c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45">
        <f t="shared" si="31"/>
        <v>96</v>
      </c>
    </row>
    <row r="62" spans="1:58" ht="16.5" thickBot="1">
      <c r="A62" s="246"/>
      <c r="B62" s="194"/>
      <c r="C62" s="194"/>
      <c r="D62" s="32" t="s">
        <v>18</v>
      </c>
      <c r="E62" s="60">
        <v>1</v>
      </c>
      <c r="F62" s="60">
        <v>2</v>
      </c>
      <c r="G62" s="60">
        <v>2</v>
      </c>
      <c r="H62" s="60">
        <v>1</v>
      </c>
      <c r="I62" s="60">
        <v>2</v>
      </c>
      <c r="J62" s="60">
        <v>1</v>
      </c>
      <c r="K62" s="60">
        <v>2</v>
      </c>
      <c r="L62" s="60">
        <v>2</v>
      </c>
      <c r="M62" s="60">
        <v>2</v>
      </c>
      <c r="N62" s="60">
        <v>2</v>
      </c>
      <c r="O62" s="60">
        <v>2</v>
      </c>
      <c r="P62" s="60">
        <v>1</v>
      </c>
      <c r="Q62" s="60">
        <v>2</v>
      </c>
      <c r="R62" s="60">
        <v>1</v>
      </c>
      <c r="S62" s="60">
        <v>2</v>
      </c>
      <c r="T62" s="60">
        <v>1</v>
      </c>
      <c r="U62" s="94"/>
      <c r="V62" s="107">
        <f t="shared" si="34"/>
        <v>26</v>
      </c>
      <c r="W62" s="108"/>
      <c r="X62" s="65">
        <v>1</v>
      </c>
      <c r="Y62" s="65">
        <v>1</v>
      </c>
      <c r="Z62" s="65">
        <v>1</v>
      </c>
      <c r="AA62" s="65">
        <v>1</v>
      </c>
      <c r="AB62" s="65">
        <v>1</v>
      </c>
      <c r="AC62" s="65">
        <v>1</v>
      </c>
      <c r="AD62" s="65">
        <v>1</v>
      </c>
      <c r="AE62" s="65">
        <v>1</v>
      </c>
      <c r="AF62" s="65">
        <v>1</v>
      </c>
      <c r="AG62" s="65">
        <v>1</v>
      </c>
      <c r="AH62" s="149">
        <v>1</v>
      </c>
      <c r="AI62" s="174">
        <v>2</v>
      </c>
      <c r="AJ62" s="65">
        <v>1</v>
      </c>
      <c r="AK62" s="65">
        <v>1</v>
      </c>
      <c r="AL62" s="65">
        <v>1</v>
      </c>
      <c r="AM62" s="65">
        <v>1</v>
      </c>
      <c r="AN62" s="65">
        <v>1</v>
      </c>
      <c r="AO62" s="65">
        <v>1</v>
      </c>
      <c r="AP62" s="60">
        <v>1</v>
      </c>
      <c r="AQ62" s="60">
        <v>1</v>
      </c>
      <c r="AR62" s="60">
        <v>1</v>
      </c>
      <c r="AS62" s="60">
        <v>1</v>
      </c>
      <c r="AT62" s="60">
        <v>1</v>
      </c>
      <c r="AU62" s="158">
        <f t="shared" si="35"/>
        <v>24</v>
      </c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45">
        <f t="shared" si="31"/>
        <v>50</v>
      </c>
    </row>
    <row r="63" spans="1:58" ht="16.5" thickBot="1">
      <c r="A63" s="246"/>
      <c r="B63" s="243" t="s">
        <v>134</v>
      </c>
      <c r="C63" s="238" t="s">
        <v>135</v>
      </c>
      <c r="D63" s="32">
        <v>3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94"/>
      <c r="V63" s="107">
        <f t="shared" si="34"/>
        <v>0</v>
      </c>
      <c r="W63" s="108"/>
      <c r="X63" s="65">
        <v>2</v>
      </c>
      <c r="Y63" s="65">
        <v>2</v>
      </c>
      <c r="Z63" s="65">
        <v>2</v>
      </c>
      <c r="AA63" s="65">
        <v>2</v>
      </c>
      <c r="AB63" s="65">
        <v>2</v>
      </c>
      <c r="AC63" s="65">
        <v>2</v>
      </c>
      <c r="AD63" s="65">
        <v>2</v>
      </c>
      <c r="AE63" s="65">
        <v>2</v>
      </c>
      <c r="AF63" s="65">
        <v>2</v>
      </c>
      <c r="AG63" s="65">
        <v>2</v>
      </c>
      <c r="AH63" s="149">
        <v>2</v>
      </c>
      <c r="AI63" s="174">
        <v>2</v>
      </c>
      <c r="AJ63" s="65">
        <v>2</v>
      </c>
      <c r="AK63" s="65">
        <v>2</v>
      </c>
      <c r="AL63" s="65">
        <v>2</v>
      </c>
      <c r="AM63" s="65">
        <v>2</v>
      </c>
      <c r="AN63" s="65">
        <v>2</v>
      </c>
      <c r="AO63" s="65">
        <v>2</v>
      </c>
      <c r="AP63" s="60">
        <v>2</v>
      </c>
      <c r="AQ63" s="60">
        <v>2</v>
      </c>
      <c r="AR63" s="60">
        <v>2</v>
      </c>
      <c r="AS63" s="60">
        <v>2</v>
      </c>
      <c r="AT63" s="60">
        <v>2</v>
      </c>
      <c r="AU63" s="158">
        <f t="shared" si="35"/>
        <v>46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45">
        <f t="shared" si="31"/>
        <v>46</v>
      </c>
    </row>
    <row r="64" spans="1:58" ht="16.5" thickBot="1">
      <c r="A64" s="246"/>
      <c r="B64" s="194"/>
      <c r="C64" s="194"/>
      <c r="D64" s="32" t="s">
        <v>18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94"/>
      <c r="V64" s="107">
        <f t="shared" si="34"/>
        <v>0</v>
      </c>
      <c r="W64" s="108"/>
      <c r="X64" s="65">
        <v>1</v>
      </c>
      <c r="Y64" s="65">
        <v>1</v>
      </c>
      <c r="Z64" s="65">
        <v>1</v>
      </c>
      <c r="AA64" s="65">
        <v>1</v>
      </c>
      <c r="AB64" s="65">
        <v>1</v>
      </c>
      <c r="AC64" s="65">
        <v>1</v>
      </c>
      <c r="AD64" s="65">
        <v>1</v>
      </c>
      <c r="AE64" s="65">
        <v>1</v>
      </c>
      <c r="AF64" s="65">
        <v>1</v>
      </c>
      <c r="AG64" s="65">
        <v>1</v>
      </c>
      <c r="AH64" s="149">
        <v>1</v>
      </c>
      <c r="AI64" s="174">
        <v>1</v>
      </c>
      <c r="AJ64" s="65">
        <v>1</v>
      </c>
      <c r="AK64" s="65">
        <v>1</v>
      </c>
      <c r="AL64" s="65">
        <v>1</v>
      </c>
      <c r="AM64" s="65">
        <v>2</v>
      </c>
      <c r="AN64" s="65">
        <v>1</v>
      </c>
      <c r="AO64" s="65">
        <v>1</v>
      </c>
      <c r="AP64" s="60">
        <v>1</v>
      </c>
      <c r="AQ64" s="60">
        <v>1</v>
      </c>
      <c r="AR64" s="60">
        <v>1</v>
      </c>
      <c r="AS64" s="60">
        <v>1</v>
      </c>
      <c r="AT64" s="60">
        <v>1</v>
      </c>
      <c r="AU64" s="158">
        <f t="shared" si="35"/>
        <v>24</v>
      </c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45">
        <f t="shared" si="31"/>
        <v>24</v>
      </c>
    </row>
    <row r="65" spans="1:58" ht="16.5" thickBot="1">
      <c r="A65" s="246"/>
      <c r="B65" s="243" t="s">
        <v>49</v>
      </c>
      <c r="C65" s="238" t="s">
        <v>136</v>
      </c>
      <c r="D65" s="32" t="s">
        <v>17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94"/>
      <c r="V65" s="107">
        <f t="shared" si="34"/>
        <v>0</v>
      </c>
      <c r="W65" s="108"/>
      <c r="X65" s="65">
        <v>4</v>
      </c>
      <c r="Y65" s="65">
        <v>4</v>
      </c>
      <c r="Z65" s="65">
        <v>4</v>
      </c>
      <c r="AA65" s="65">
        <v>4</v>
      </c>
      <c r="AB65" s="65">
        <v>4</v>
      </c>
      <c r="AC65" s="65">
        <v>4</v>
      </c>
      <c r="AD65" s="65">
        <v>4</v>
      </c>
      <c r="AE65" s="65">
        <v>4</v>
      </c>
      <c r="AF65" s="65">
        <v>4</v>
      </c>
      <c r="AG65" s="65">
        <v>4</v>
      </c>
      <c r="AH65" s="149">
        <v>4</v>
      </c>
      <c r="AI65" s="174">
        <v>4</v>
      </c>
      <c r="AJ65" s="65">
        <v>4</v>
      </c>
      <c r="AK65" s="65">
        <v>4</v>
      </c>
      <c r="AL65" s="65">
        <v>4</v>
      </c>
      <c r="AM65" s="65">
        <v>4</v>
      </c>
      <c r="AN65" s="65">
        <v>4</v>
      </c>
      <c r="AO65" s="65">
        <v>4</v>
      </c>
      <c r="AP65" s="60">
        <v>4</v>
      </c>
      <c r="AQ65" s="60">
        <v>4</v>
      </c>
      <c r="AR65" s="60">
        <v>4</v>
      </c>
      <c r="AS65" s="60">
        <v>4</v>
      </c>
      <c r="AT65" s="60">
        <v>4</v>
      </c>
      <c r="AU65" s="158">
        <f t="shared" si="35"/>
        <v>92</v>
      </c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45">
        <f t="shared" si="31"/>
        <v>92</v>
      </c>
    </row>
    <row r="66" spans="1:58" ht="16.5" thickBot="1">
      <c r="A66" s="246"/>
      <c r="B66" s="194"/>
      <c r="C66" s="194"/>
      <c r="D66" s="32" t="s">
        <v>18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94"/>
      <c r="V66" s="107">
        <f t="shared" si="34"/>
        <v>0</v>
      </c>
      <c r="W66" s="108"/>
      <c r="X66" s="65">
        <v>2</v>
      </c>
      <c r="Y66" s="65">
        <v>1</v>
      </c>
      <c r="Z66" s="65">
        <v>2</v>
      </c>
      <c r="AA66" s="65">
        <v>1</v>
      </c>
      <c r="AB66" s="65">
        <v>2</v>
      </c>
      <c r="AC66" s="65">
        <v>1</v>
      </c>
      <c r="AD66" s="65">
        <v>2</v>
      </c>
      <c r="AE66" s="65">
        <v>1</v>
      </c>
      <c r="AF66" s="65">
        <v>2</v>
      </c>
      <c r="AG66" s="65">
        <v>2</v>
      </c>
      <c r="AH66" s="149">
        <v>2</v>
      </c>
      <c r="AI66" s="174">
        <v>2</v>
      </c>
      <c r="AJ66" s="65">
        <v>2</v>
      </c>
      <c r="AK66" s="65">
        <v>2</v>
      </c>
      <c r="AL66" s="65">
        <v>2</v>
      </c>
      <c r="AM66" s="65">
        <v>2</v>
      </c>
      <c r="AN66" s="65">
        <v>2</v>
      </c>
      <c r="AO66" s="65">
        <v>2</v>
      </c>
      <c r="AP66" s="60">
        <v>2</v>
      </c>
      <c r="AQ66" s="60">
        <v>2</v>
      </c>
      <c r="AR66" s="60">
        <v>2</v>
      </c>
      <c r="AS66" s="60">
        <v>2</v>
      </c>
      <c r="AT66" s="60">
        <v>2</v>
      </c>
      <c r="AU66" s="158">
        <f t="shared" si="35"/>
        <v>42</v>
      </c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45">
        <f t="shared" si="31"/>
        <v>42</v>
      </c>
    </row>
    <row r="67" spans="1:58" ht="16.5" thickBot="1">
      <c r="A67" s="246"/>
      <c r="B67" s="243" t="s">
        <v>50</v>
      </c>
      <c r="C67" s="238" t="s">
        <v>138</v>
      </c>
      <c r="D67" s="32" t="s">
        <v>17</v>
      </c>
      <c r="E67" s="60">
        <v>2</v>
      </c>
      <c r="F67" s="60">
        <v>3</v>
      </c>
      <c r="G67" s="60">
        <v>3</v>
      </c>
      <c r="H67" s="60">
        <v>3</v>
      </c>
      <c r="I67" s="60">
        <v>3</v>
      </c>
      <c r="J67" s="60">
        <v>3</v>
      </c>
      <c r="K67" s="60">
        <v>3</v>
      </c>
      <c r="L67" s="60">
        <v>3</v>
      </c>
      <c r="M67" s="60">
        <v>3</v>
      </c>
      <c r="N67" s="60">
        <v>3</v>
      </c>
      <c r="O67" s="60">
        <v>3</v>
      </c>
      <c r="P67" s="60">
        <v>3</v>
      </c>
      <c r="Q67" s="60">
        <v>3</v>
      </c>
      <c r="R67" s="60">
        <v>3</v>
      </c>
      <c r="S67" s="60">
        <v>3</v>
      </c>
      <c r="T67" s="60">
        <v>2</v>
      </c>
      <c r="U67" s="94"/>
      <c r="V67" s="107">
        <f t="shared" si="34"/>
        <v>46</v>
      </c>
      <c r="W67" s="108"/>
      <c r="X67" s="65">
        <v>3</v>
      </c>
      <c r="Y67" s="65">
        <v>3</v>
      </c>
      <c r="Z67" s="65">
        <v>3</v>
      </c>
      <c r="AA67" s="65">
        <v>3</v>
      </c>
      <c r="AB67" s="65">
        <v>3</v>
      </c>
      <c r="AC67" s="65">
        <v>2</v>
      </c>
      <c r="AD67" s="65">
        <v>3</v>
      </c>
      <c r="AE67" s="65">
        <v>3</v>
      </c>
      <c r="AF67" s="65">
        <v>3</v>
      </c>
      <c r="AG67" s="65">
        <v>3</v>
      </c>
      <c r="AH67" s="149">
        <v>2</v>
      </c>
      <c r="AI67" s="174">
        <v>3</v>
      </c>
      <c r="AJ67" s="65">
        <v>3</v>
      </c>
      <c r="AK67" s="65">
        <v>3</v>
      </c>
      <c r="AL67" s="65">
        <v>3</v>
      </c>
      <c r="AM67" s="65">
        <v>2</v>
      </c>
      <c r="AN67" s="65">
        <v>3</v>
      </c>
      <c r="AO67" s="65">
        <v>3</v>
      </c>
      <c r="AP67" s="60">
        <v>3</v>
      </c>
      <c r="AQ67" s="60">
        <v>3</v>
      </c>
      <c r="AR67" s="60">
        <v>3</v>
      </c>
      <c r="AS67" s="60">
        <v>3</v>
      </c>
      <c r="AT67" s="60">
        <v>3</v>
      </c>
      <c r="AU67" s="158">
        <f t="shared" si="35"/>
        <v>66</v>
      </c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45">
        <f t="shared" si="31"/>
        <v>112</v>
      </c>
    </row>
    <row r="68" spans="1:58" ht="16.5" thickBot="1">
      <c r="A68" s="246"/>
      <c r="B68" s="244"/>
      <c r="C68" s="239"/>
      <c r="D68" s="32" t="s">
        <v>18</v>
      </c>
      <c r="E68" s="60">
        <v>0</v>
      </c>
      <c r="F68" s="60">
        <v>0</v>
      </c>
      <c r="G68" s="60">
        <v>1</v>
      </c>
      <c r="H68" s="60">
        <v>1</v>
      </c>
      <c r="I68" s="60">
        <v>1</v>
      </c>
      <c r="J68" s="60">
        <v>1</v>
      </c>
      <c r="K68" s="60">
        <v>1</v>
      </c>
      <c r="L68" s="60">
        <v>1</v>
      </c>
      <c r="M68" s="60">
        <v>1</v>
      </c>
      <c r="N68" s="60">
        <v>1</v>
      </c>
      <c r="O68" s="60">
        <v>1</v>
      </c>
      <c r="P68" s="60">
        <v>1</v>
      </c>
      <c r="Q68" s="60">
        <v>1</v>
      </c>
      <c r="R68" s="60">
        <v>1</v>
      </c>
      <c r="S68" s="60">
        <v>0</v>
      </c>
      <c r="T68" s="60">
        <v>0</v>
      </c>
      <c r="U68" s="94"/>
      <c r="V68" s="107">
        <f t="shared" si="34"/>
        <v>12</v>
      </c>
      <c r="W68" s="108"/>
      <c r="X68" s="65">
        <v>2</v>
      </c>
      <c r="Y68" s="65">
        <v>1</v>
      </c>
      <c r="Z68" s="65">
        <v>2</v>
      </c>
      <c r="AA68" s="65">
        <v>1</v>
      </c>
      <c r="AB68" s="65">
        <v>2</v>
      </c>
      <c r="AC68" s="65">
        <v>1</v>
      </c>
      <c r="AD68" s="65">
        <v>1</v>
      </c>
      <c r="AE68" s="65">
        <v>1</v>
      </c>
      <c r="AF68" s="65">
        <v>1</v>
      </c>
      <c r="AG68" s="65">
        <v>1</v>
      </c>
      <c r="AH68" s="149">
        <v>1</v>
      </c>
      <c r="AI68" s="174">
        <v>1</v>
      </c>
      <c r="AJ68" s="65">
        <v>2</v>
      </c>
      <c r="AK68" s="65">
        <v>1</v>
      </c>
      <c r="AL68" s="65">
        <v>1</v>
      </c>
      <c r="AM68" s="65">
        <v>2</v>
      </c>
      <c r="AN68" s="65">
        <v>1</v>
      </c>
      <c r="AO68" s="65">
        <v>2</v>
      </c>
      <c r="AP68" s="60">
        <v>1</v>
      </c>
      <c r="AQ68" s="60">
        <v>1</v>
      </c>
      <c r="AR68" s="60">
        <v>2</v>
      </c>
      <c r="AS68" s="60">
        <v>1</v>
      </c>
      <c r="AT68" s="60">
        <v>1</v>
      </c>
      <c r="AU68" s="158">
        <f t="shared" si="35"/>
        <v>30</v>
      </c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45">
        <f t="shared" si="31"/>
        <v>42</v>
      </c>
    </row>
    <row r="69" spans="1:58" ht="16.5" thickBot="1">
      <c r="A69" s="246"/>
      <c r="B69" s="243" t="s">
        <v>137</v>
      </c>
      <c r="C69" s="238" t="s">
        <v>141</v>
      </c>
      <c r="D69" s="32" t="s">
        <v>17</v>
      </c>
      <c r="E69" s="60">
        <v>5</v>
      </c>
      <c r="F69" s="60">
        <v>3</v>
      </c>
      <c r="G69" s="60">
        <v>4</v>
      </c>
      <c r="H69" s="60">
        <v>4</v>
      </c>
      <c r="I69" s="60">
        <v>4</v>
      </c>
      <c r="J69" s="60">
        <v>4</v>
      </c>
      <c r="K69" s="60">
        <v>4</v>
      </c>
      <c r="L69" s="60">
        <v>4</v>
      </c>
      <c r="M69" s="60">
        <v>4</v>
      </c>
      <c r="N69" s="60">
        <v>3</v>
      </c>
      <c r="O69" s="60">
        <v>4</v>
      </c>
      <c r="P69" s="60">
        <v>4</v>
      </c>
      <c r="Q69" s="60">
        <v>4</v>
      </c>
      <c r="R69" s="60">
        <v>4</v>
      </c>
      <c r="S69" s="60">
        <v>4</v>
      </c>
      <c r="T69" s="60">
        <v>5</v>
      </c>
      <c r="U69" s="94"/>
      <c r="V69" s="107">
        <f t="shared" si="34"/>
        <v>64</v>
      </c>
      <c r="W69" s="108"/>
      <c r="X69" s="65">
        <v>2</v>
      </c>
      <c r="Y69" s="65">
        <v>2</v>
      </c>
      <c r="Z69" s="65">
        <v>2</v>
      </c>
      <c r="AA69" s="65">
        <v>2</v>
      </c>
      <c r="AB69" s="65">
        <v>2</v>
      </c>
      <c r="AC69" s="65">
        <v>2</v>
      </c>
      <c r="AD69" s="65">
        <v>2</v>
      </c>
      <c r="AE69" s="65">
        <v>2</v>
      </c>
      <c r="AF69" s="65">
        <v>2</v>
      </c>
      <c r="AG69" s="65">
        <v>2</v>
      </c>
      <c r="AH69" s="149">
        <v>2</v>
      </c>
      <c r="AI69" s="174">
        <v>2</v>
      </c>
      <c r="AJ69" s="65">
        <v>2</v>
      </c>
      <c r="AK69" s="65">
        <v>2</v>
      </c>
      <c r="AL69" s="65">
        <v>2</v>
      </c>
      <c r="AM69" s="65">
        <v>2</v>
      </c>
      <c r="AN69" s="65">
        <v>2</v>
      </c>
      <c r="AO69" s="65">
        <v>2</v>
      </c>
      <c r="AP69" s="60">
        <v>2</v>
      </c>
      <c r="AQ69" s="60">
        <v>2</v>
      </c>
      <c r="AR69" s="60">
        <v>2</v>
      </c>
      <c r="AS69" s="60">
        <v>2</v>
      </c>
      <c r="AT69" s="60">
        <v>2</v>
      </c>
      <c r="AU69" s="158">
        <f t="shared" si="35"/>
        <v>46</v>
      </c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45">
        <f t="shared" si="31"/>
        <v>110</v>
      </c>
    </row>
    <row r="70" spans="1:58" ht="16.5" thickBot="1">
      <c r="A70" s="246"/>
      <c r="B70" s="244"/>
      <c r="C70" s="239"/>
      <c r="D70" s="32" t="s">
        <v>18</v>
      </c>
      <c r="E70" s="60">
        <v>2</v>
      </c>
      <c r="F70" s="60">
        <v>2</v>
      </c>
      <c r="G70" s="60">
        <v>2</v>
      </c>
      <c r="H70" s="60">
        <v>2</v>
      </c>
      <c r="I70" s="60">
        <v>2</v>
      </c>
      <c r="J70" s="60">
        <v>2</v>
      </c>
      <c r="K70" s="60">
        <v>2</v>
      </c>
      <c r="L70" s="60">
        <v>2</v>
      </c>
      <c r="M70" s="60">
        <v>2</v>
      </c>
      <c r="N70" s="60">
        <v>2</v>
      </c>
      <c r="O70" s="60">
        <v>1</v>
      </c>
      <c r="P70" s="60">
        <v>2</v>
      </c>
      <c r="Q70" s="60">
        <v>2</v>
      </c>
      <c r="R70" s="60">
        <v>2</v>
      </c>
      <c r="S70" s="60">
        <v>2</v>
      </c>
      <c r="T70" s="60">
        <v>3</v>
      </c>
      <c r="U70" s="94"/>
      <c r="V70" s="107">
        <f t="shared" si="34"/>
        <v>32</v>
      </c>
      <c r="W70" s="108"/>
      <c r="X70" s="65"/>
      <c r="Y70" s="65"/>
      <c r="Z70" s="65">
        <v>1</v>
      </c>
      <c r="AA70" s="65">
        <v>1</v>
      </c>
      <c r="AB70" s="65"/>
      <c r="AC70" s="65"/>
      <c r="AD70" s="65">
        <v>2</v>
      </c>
      <c r="AE70" s="65">
        <v>2</v>
      </c>
      <c r="AF70" s="65">
        <v>3</v>
      </c>
      <c r="AG70" s="65"/>
      <c r="AH70" s="149">
        <v>2</v>
      </c>
      <c r="AI70" s="174"/>
      <c r="AJ70" s="65"/>
      <c r="AK70" s="65">
        <v>1</v>
      </c>
      <c r="AL70" s="65">
        <v>1</v>
      </c>
      <c r="AM70" s="65"/>
      <c r="AN70" s="65">
        <v>1</v>
      </c>
      <c r="AO70" s="65"/>
      <c r="AP70" s="65">
        <v>1</v>
      </c>
      <c r="AQ70" s="65">
        <v>1</v>
      </c>
      <c r="AR70" s="65">
        <v>1</v>
      </c>
      <c r="AS70" s="65"/>
      <c r="AT70" s="60">
        <v>3</v>
      </c>
      <c r="AU70" s="158">
        <f t="shared" si="35"/>
        <v>20</v>
      </c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45">
        <f t="shared" si="31"/>
        <v>52</v>
      </c>
    </row>
    <row r="71" spans="1:58" ht="16.5" thickBot="1">
      <c r="A71" s="246"/>
      <c r="B71" s="243" t="s">
        <v>139</v>
      </c>
      <c r="C71" s="238" t="s">
        <v>140</v>
      </c>
      <c r="D71" s="32" t="s">
        <v>17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94"/>
      <c r="V71" s="107">
        <f t="shared" ref="V71:V72" si="36">SUM(E71:U71)</f>
        <v>0</v>
      </c>
      <c r="W71" s="108"/>
      <c r="X71" s="65">
        <v>3</v>
      </c>
      <c r="Y71" s="65">
        <v>3</v>
      </c>
      <c r="Z71" s="65">
        <v>3</v>
      </c>
      <c r="AA71" s="65">
        <v>3</v>
      </c>
      <c r="AB71" s="65">
        <v>3</v>
      </c>
      <c r="AC71" s="65">
        <v>3</v>
      </c>
      <c r="AD71" s="65">
        <v>3</v>
      </c>
      <c r="AE71" s="65">
        <v>3</v>
      </c>
      <c r="AF71" s="65">
        <v>3</v>
      </c>
      <c r="AG71" s="65">
        <v>3</v>
      </c>
      <c r="AH71" s="149">
        <v>3</v>
      </c>
      <c r="AI71" s="174">
        <v>3</v>
      </c>
      <c r="AJ71" s="65">
        <v>3</v>
      </c>
      <c r="AK71" s="65">
        <v>3</v>
      </c>
      <c r="AL71" s="65">
        <v>3</v>
      </c>
      <c r="AM71" s="65">
        <v>3</v>
      </c>
      <c r="AN71" s="65">
        <v>3</v>
      </c>
      <c r="AO71" s="65">
        <v>3</v>
      </c>
      <c r="AP71" s="60">
        <v>3</v>
      </c>
      <c r="AQ71" s="60">
        <v>3</v>
      </c>
      <c r="AR71" s="60">
        <v>3</v>
      </c>
      <c r="AS71" s="60">
        <v>3</v>
      </c>
      <c r="AT71" s="60">
        <v>3</v>
      </c>
      <c r="AU71" s="158">
        <f t="shared" si="35"/>
        <v>69</v>
      </c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45">
        <f t="shared" si="31"/>
        <v>69</v>
      </c>
    </row>
    <row r="72" spans="1:58" ht="16.5" thickBot="1">
      <c r="A72" s="246"/>
      <c r="B72" s="244"/>
      <c r="C72" s="239"/>
      <c r="D72" s="32" t="s">
        <v>18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94"/>
      <c r="V72" s="107">
        <f t="shared" si="36"/>
        <v>0</v>
      </c>
      <c r="W72" s="108"/>
      <c r="X72" s="65">
        <v>1</v>
      </c>
      <c r="Y72" s="65">
        <v>1</v>
      </c>
      <c r="Z72" s="65">
        <v>1</v>
      </c>
      <c r="AA72" s="65">
        <v>2</v>
      </c>
      <c r="AB72" s="65">
        <v>1</v>
      </c>
      <c r="AC72" s="65">
        <v>2</v>
      </c>
      <c r="AD72" s="65">
        <v>1</v>
      </c>
      <c r="AE72" s="65">
        <v>1</v>
      </c>
      <c r="AF72" s="65">
        <v>1</v>
      </c>
      <c r="AG72" s="65">
        <v>2</v>
      </c>
      <c r="AH72" s="149">
        <v>1</v>
      </c>
      <c r="AI72" s="174">
        <v>2</v>
      </c>
      <c r="AJ72" s="65">
        <v>1</v>
      </c>
      <c r="AK72" s="65">
        <v>2</v>
      </c>
      <c r="AL72" s="65">
        <v>1</v>
      </c>
      <c r="AM72" s="65">
        <v>2</v>
      </c>
      <c r="AN72" s="65">
        <v>1</v>
      </c>
      <c r="AO72" s="65">
        <v>2</v>
      </c>
      <c r="AP72" s="60">
        <v>1</v>
      </c>
      <c r="AQ72" s="60">
        <v>2</v>
      </c>
      <c r="AR72" s="60">
        <v>1</v>
      </c>
      <c r="AS72" s="60">
        <v>2</v>
      </c>
      <c r="AT72" s="60">
        <v>1</v>
      </c>
      <c r="AU72" s="158">
        <f t="shared" si="35"/>
        <v>32</v>
      </c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45">
        <f t="shared" si="31"/>
        <v>32</v>
      </c>
    </row>
    <row r="73" spans="1:58" ht="16.5" thickBot="1">
      <c r="A73" s="246"/>
      <c r="B73" s="243" t="s">
        <v>142</v>
      </c>
      <c r="C73" s="238" t="s">
        <v>143</v>
      </c>
      <c r="D73" s="32" t="s">
        <v>17</v>
      </c>
      <c r="E73" s="60">
        <v>2</v>
      </c>
      <c r="F73" s="60">
        <v>2</v>
      </c>
      <c r="G73" s="60">
        <v>2</v>
      </c>
      <c r="H73" s="60">
        <v>2</v>
      </c>
      <c r="I73" s="60">
        <v>2</v>
      </c>
      <c r="J73" s="60">
        <v>2</v>
      </c>
      <c r="K73" s="60">
        <v>2</v>
      </c>
      <c r="L73" s="60">
        <v>2</v>
      </c>
      <c r="M73" s="60">
        <v>2</v>
      </c>
      <c r="N73" s="60">
        <v>2</v>
      </c>
      <c r="O73" s="60">
        <v>2</v>
      </c>
      <c r="P73" s="60">
        <v>2</v>
      </c>
      <c r="Q73" s="60">
        <v>2</v>
      </c>
      <c r="R73" s="60">
        <v>2</v>
      </c>
      <c r="S73" s="60">
        <v>2</v>
      </c>
      <c r="T73" s="60">
        <v>2</v>
      </c>
      <c r="U73" s="94"/>
      <c r="V73" s="107">
        <f t="shared" si="34"/>
        <v>32</v>
      </c>
      <c r="W73" s="108"/>
      <c r="X73" s="65">
        <v>3</v>
      </c>
      <c r="Y73" s="65">
        <v>3</v>
      </c>
      <c r="Z73" s="65">
        <v>3</v>
      </c>
      <c r="AA73" s="65">
        <v>3</v>
      </c>
      <c r="AB73" s="65">
        <v>3</v>
      </c>
      <c r="AC73" s="65">
        <v>3</v>
      </c>
      <c r="AD73" s="65">
        <v>3</v>
      </c>
      <c r="AE73" s="65">
        <v>3</v>
      </c>
      <c r="AF73" s="65">
        <v>3</v>
      </c>
      <c r="AG73" s="65">
        <v>3</v>
      </c>
      <c r="AH73" s="149">
        <v>3</v>
      </c>
      <c r="AI73" s="174">
        <v>3</v>
      </c>
      <c r="AJ73" s="65">
        <v>3</v>
      </c>
      <c r="AK73" s="65">
        <v>3</v>
      </c>
      <c r="AL73" s="65">
        <v>3</v>
      </c>
      <c r="AM73" s="65">
        <v>3</v>
      </c>
      <c r="AN73" s="65">
        <v>3</v>
      </c>
      <c r="AO73" s="65">
        <v>3</v>
      </c>
      <c r="AP73" s="60">
        <v>3</v>
      </c>
      <c r="AQ73" s="60">
        <v>3</v>
      </c>
      <c r="AR73" s="60">
        <v>3</v>
      </c>
      <c r="AS73" s="60">
        <v>3</v>
      </c>
      <c r="AT73" s="60">
        <v>3</v>
      </c>
      <c r="AU73" s="158">
        <f t="shared" si="35"/>
        <v>69</v>
      </c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45">
        <f t="shared" si="31"/>
        <v>101</v>
      </c>
    </row>
    <row r="74" spans="1:58" ht="16.5" thickBot="1">
      <c r="A74" s="246"/>
      <c r="B74" s="244"/>
      <c r="C74" s="239"/>
      <c r="D74" s="32" t="s">
        <v>18</v>
      </c>
      <c r="E74" s="60">
        <v>4</v>
      </c>
      <c r="F74" s="60">
        <v>1</v>
      </c>
      <c r="G74" s="60">
        <v>0</v>
      </c>
      <c r="H74" s="60">
        <v>1</v>
      </c>
      <c r="I74" s="60">
        <v>0</v>
      </c>
      <c r="J74" s="60">
        <v>1</v>
      </c>
      <c r="K74" s="60">
        <v>0</v>
      </c>
      <c r="L74" s="60">
        <v>0</v>
      </c>
      <c r="M74" s="60">
        <v>0</v>
      </c>
      <c r="N74" s="60">
        <v>0</v>
      </c>
      <c r="O74" s="60">
        <v>1</v>
      </c>
      <c r="P74" s="60">
        <v>1</v>
      </c>
      <c r="Q74" s="60">
        <v>0</v>
      </c>
      <c r="R74" s="60">
        <v>1</v>
      </c>
      <c r="S74" s="60">
        <v>1</v>
      </c>
      <c r="T74" s="60">
        <v>3</v>
      </c>
      <c r="U74" s="94"/>
      <c r="V74" s="107">
        <f t="shared" si="34"/>
        <v>14</v>
      </c>
      <c r="W74" s="108"/>
      <c r="X74" s="65">
        <v>1</v>
      </c>
      <c r="Y74" s="65">
        <v>2</v>
      </c>
      <c r="Z74" s="65">
        <v>1</v>
      </c>
      <c r="AA74" s="65">
        <v>1</v>
      </c>
      <c r="AB74" s="65">
        <v>1</v>
      </c>
      <c r="AC74" s="65">
        <v>2</v>
      </c>
      <c r="AD74" s="65">
        <v>1</v>
      </c>
      <c r="AE74" s="65">
        <v>2</v>
      </c>
      <c r="AF74" s="65">
        <v>1</v>
      </c>
      <c r="AG74" s="65">
        <v>2</v>
      </c>
      <c r="AH74" s="149">
        <v>1</v>
      </c>
      <c r="AI74" s="174">
        <v>2</v>
      </c>
      <c r="AJ74" s="65">
        <v>1</v>
      </c>
      <c r="AK74" s="65">
        <v>1</v>
      </c>
      <c r="AL74" s="65">
        <v>1</v>
      </c>
      <c r="AM74" s="65">
        <v>2</v>
      </c>
      <c r="AN74" s="65">
        <v>1</v>
      </c>
      <c r="AO74" s="65">
        <v>2</v>
      </c>
      <c r="AP74" s="60">
        <v>1</v>
      </c>
      <c r="AQ74" s="60">
        <v>2</v>
      </c>
      <c r="AR74" s="60">
        <v>1</v>
      </c>
      <c r="AS74" s="60">
        <v>2</v>
      </c>
      <c r="AT74" s="60">
        <v>1</v>
      </c>
      <c r="AU74" s="158">
        <f t="shared" si="35"/>
        <v>32</v>
      </c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45">
        <f t="shared" si="31"/>
        <v>46</v>
      </c>
    </row>
    <row r="75" spans="1:58" ht="16.5" hidden="1" thickBot="1">
      <c r="A75" s="246"/>
      <c r="B75" s="243"/>
      <c r="C75" s="238"/>
      <c r="D75" s="32" t="s">
        <v>17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131"/>
      <c r="T75" s="131"/>
      <c r="U75" s="94"/>
      <c r="V75" s="107">
        <f t="shared" si="34"/>
        <v>0</v>
      </c>
      <c r="W75" s="108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149"/>
      <c r="AI75" s="174"/>
      <c r="AJ75" s="65"/>
      <c r="AK75" s="65"/>
      <c r="AL75" s="65"/>
      <c r="AM75" s="65"/>
      <c r="AN75" s="65"/>
      <c r="AO75" s="65"/>
      <c r="AP75" s="132"/>
      <c r="AQ75" s="132"/>
      <c r="AR75" s="132"/>
      <c r="AS75" s="132"/>
      <c r="AT75" s="132"/>
      <c r="AU75" s="158">
        <f t="shared" si="35"/>
        <v>0</v>
      </c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45">
        <f t="shared" si="31"/>
        <v>0</v>
      </c>
    </row>
    <row r="76" spans="1:58" ht="16.5" hidden="1" thickBot="1">
      <c r="A76" s="246"/>
      <c r="B76" s="244"/>
      <c r="C76" s="239"/>
      <c r="D76" s="32" t="s">
        <v>18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131"/>
      <c r="T76" s="131"/>
      <c r="U76" s="94"/>
      <c r="V76" s="107">
        <f t="shared" si="34"/>
        <v>0</v>
      </c>
      <c r="W76" s="108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149"/>
      <c r="AI76" s="174"/>
      <c r="AJ76" s="65"/>
      <c r="AK76" s="65"/>
      <c r="AL76" s="65"/>
      <c r="AM76" s="65"/>
      <c r="AN76" s="65"/>
      <c r="AO76" s="65"/>
      <c r="AP76" s="132"/>
      <c r="AQ76" s="132"/>
      <c r="AR76" s="132"/>
      <c r="AS76" s="132"/>
      <c r="AT76" s="132"/>
      <c r="AU76" s="158">
        <f t="shared" si="35"/>
        <v>0</v>
      </c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45">
        <f t="shared" si="31"/>
        <v>0</v>
      </c>
    </row>
    <row r="77" spans="1:58" ht="16.5" hidden="1" thickBot="1">
      <c r="A77" s="246"/>
      <c r="B77" s="243"/>
      <c r="C77" s="238"/>
      <c r="D77" s="32" t="s">
        <v>17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131"/>
      <c r="T77" s="131"/>
      <c r="U77" s="94"/>
      <c r="V77" s="107">
        <f t="shared" si="34"/>
        <v>0</v>
      </c>
      <c r="W77" s="108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149"/>
      <c r="AI77" s="174"/>
      <c r="AJ77" s="65"/>
      <c r="AK77" s="65"/>
      <c r="AL77" s="65"/>
      <c r="AM77" s="65"/>
      <c r="AN77" s="65"/>
      <c r="AO77" s="65"/>
      <c r="AP77" s="132"/>
      <c r="AQ77" s="132"/>
      <c r="AR77" s="132"/>
      <c r="AS77" s="132"/>
      <c r="AT77" s="132"/>
      <c r="AU77" s="158">
        <f t="shared" si="35"/>
        <v>0</v>
      </c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45">
        <f t="shared" si="31"/>
        <v>0</v>
      </c>
    </row>
    <row r="78" spans="1:58" ht="16.5" hidden="1" thickBot="1">
      <c r="A78" s="246"/>
      <c r="B78" s="244"/>
      <c r="C78" s="239"/>
      <c r="D78" s="32" t="s">
        <v>18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131"/>
      <c r="T78" s="131"/>
      <c r="U78" s="94"/>
      <c r="V78" s="107">
        <f t="shared" si="34"/>
        <v>0</v>
      </c>
      <c r="W78" s="108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149"/>
      <c r="AI78" s="174"/>
      <c r="AJ78" s="65"/>
      <c r="AK78" s="65"/>
      <c r="AL78" s="65"/>
      <c r="AM78" s="65"/>
      <c r="AN78" s="65"/>
      <c r="AO78" s="65"/>
      <c r="AP78" s="132"/>
      <c r="AQ78" s="132"/>
      <c r="AR78" s="132"/>
      <c r="AS78" s="132"/>
      <c r="AT78" s="132"/>
      <c r="AU78" s="158">
        <f t="shared" si="35"/>
        <v>0</v>
      </c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45">
        <f t="shared" si="31"/>
        <v>0</v>
      </c>
    </row>
    <row r="79" spans="1:58" ht="16.5" hidden="1" thickBot="1">
      <c r="A79" s="246"/>
      <c r="B79" s="243"/>
      <c r="C79" s="238"/>
      <c r="D79" s="32" t="s">
        <v>17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131"/>
      <c r="T79" s="131"/>
      <c r="U79" s="94"/>
      <c r="V79" s="107">
        <f t="shared" si="34"/>
        <v>0</v>
      </c>
      <c r="W79" s="108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149"/>
      <c r="AI79" s="174"/>
      <c r="AJ79" s="65"/>
      <c r="AK79" s="65"/>
      <c r="AL79" s="65"/>
      <c r="AM79" s="65"/>
      <c r="AN79" s="65"/>
      <c r="AO79" s="65"/>
      <c r="AP79" s="132"/>
      <c r="AQ79" s="132"/>
      <c r="AR79" s="132"/>
      <c r="AS79" s="132"/>
      <c r="AT79" s="132"/>
      <c r="AU79" s="158">
        <f t="shared" si="35"/>
        <v>0</v>
      </c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45">
        <f t="shared" si="31"/>
        <v>0</v>
      </c>
    </row>
    <row r="80" spans="1:58" ht="16.5" hidden="1" thickBot="1">
      <c r="A80" s="246"/>
      <c r="B80" s="244"/>
      <c r="C80" s="239"/>
      <c r="D80" s="32" t="s">
        <v>18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131"/>
      <c r="T80" s="131"/>
      <c r="U80" s="94"/>
      <c r="V80" s="107">
        <f t="shared" si="34"/>
        <v>0</v>
      </c>
      <c r="W80" s="108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149"/>
      <c r="AI80" s="174"/>
      <c r="AJ80" s="65"/>
      <c r="AK80" s="65"/>
      <c r="AL80" s="65"/>
      <c r="AM80" s="65"/>
      <c r="AN80" s="65"/>
      <c r="AO80" s="65"/>
      <c r="AP80" s="132"/>
      <c r="AQ80" s="132"/>
      <c r="AR80" s="132"/>
      <c r="AS80" s="132"/>
      <c r="AT80" s="132"/>
      <c r="AU80" s="158">
        <f t="shared" si="35"/>
        <v>0</v>
      </c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45">
        <f t="shared" si="31"/>
        <v>0</v>
      </c>
    </row>
    <row r="81" spans="1:58" ht="16.5" hidden="1" thickBot="1">
      <c r="A81" s="246"/>
      <c r="B81" s="243"/>
      <c r="C81" s="238"/>
      <c r="D81" s="32" t="s">
        <v>17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131"/>
      <c r="T81" s="131"/>
      <c r="U81" s="94"/>
      <c r="V81" s="107">
        <f t="shared" si="34"/>
        <v>0</v>
      </c>
      <c r="W81" s="108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149"/>
      <c r="AI81" s="174"/>
      <c r="AJ81" s="65"/>
      <c r="AK81" s="65"/>
      <c r="AL81" s="65"/>
      <c r="AM81" s="65"/>
      <c r="AN81" s="65"/>
      <c r="AO81" s="65"/>
      <c r="AP81" s="132"/>
      <c r="AQ81" s="132"/>
      <c r="AR81" s="132"/>
      <c r="AS81" s="132"/>
      <c r="AT81" s="132"/>
      <c r="AU81" s="158">
        <f t="shared" si="35"/>
        <v>0</v>
      </c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45">
        <f t="shared" si="31"/>
        <v>0</v>
      </c>
    </row>
    <row r="82" spans="1:58" ht="16.5" hidden="1" thickBot="1">
      <c r="A82" s="246"/>
      <c r="B82" s="244"/>
      <c r="C82" s="239"/>
      <c r="D82" s="32" t="s">
        <v>18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131"/>
      <c r="T82" s="131"/>
      <c r="U82" s="94"/>
      <c r="V82" s="107">
        <f t="shared" si="34"/>
        <v>0</v>
      </c>
      <c r="W82" s="108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149"/>
      <c r="AI82" s="174"/>
      <c r="AJ82" s="65"/>
      <c r="AK82" s="65"/>
      <c r="AL82" s="65"/>
      <c r="AM82" s="65"/>
      <c r="AN82" s="65"/>
      <c r="AO82" s="65"/>
      <c r="AP82" s="132"/>
      <c r="AQ82" s="132"/>
      <c r="AR82" s="132"/>
      <c r="AS82" s="132"/>
      <c r="AT82" s="132"/>
      <c r="AU82" s="158">
        <f t="shared" si="35"/>
        <v>0</v>
      </c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45">
        <f t="shared" si="31"/>
        <v>0</v>
      </c>
    </row>
    <row r="83" spans="1:58" ht="16.5" hidden="1" thickBot="1">
      <c r="A83" s="246"/>
      <c r="B83" s="243"/>
      <c r="C83" s="238"/>
      <c r="D83" s="32" t="s">
        <v>17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94"/>
      <c r="V83" s="107">
        <f t="shared" si="34"/>
        <v>0</v>
      </c>
      <c r="W83" s="108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149"/>
      <c r="AI83" s="174"/>
      <c r="AJ83" s="65"/>
      <c r="AK83" s="65"/>
      <c r="AL83" s="65"/>
      <c r="AM83" s="65"/>
      <c r="AN83" s="65"/>
      <c r="AO83" s="65"/>
      <c r="AP83" s="65"/>
      <c r="AQ83" s="65"/>
      <c r="AR83" s="83"/>
      <c r="AS83" s="83"/>
      <c r="AT83" s="83"/>
      <c r="AU83" s="158">
        <f t="shared" si="35"/>
        <v>0</v>
      </c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45">
        <f t="shared" si="31"/>
        <v>0</v>
      </c>
    </row>
    <row r="84" spans="1:58" ht="16.5" hidden="1" thickBot="1">
      <c r="A84" s="246"/>
      <c r="B84" s="194"/>
      <c r="C84" s="194"/>
      <c r="D84" s="32" t="s">
        <v>18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94"/>
      <c r="V84" s="107">
        <f t="shared" si="34"/>
        <v>0</v>
      </c>
      <c r="W84" s="108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149"/>
      <c r="AI84" s="174"/>
      <c r="AJ84" s="65"/>
      <c r="AK84" s="65"/>
      <c r="AL84" s="65"/>
      <c r="AM84" s="65"/>
      <c r="AN84" s="65"/>
      <c r="AO84" s="65"/>
      <c r="AP84" s="65"/>
      <c r="AQ84" s="65"/>
      <c r="AR84" s="83"/>
      <c r="AS84" s="83"/>
      <c r="AT84" s="83"/>
      <c r="AU84" s="158">
        <f t="shared" si="35"/>
        <v>0</v>
      </c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45">
        <f t="shared" si="31"/>
        <v>0</v>
      </c>
    </row>
    <row r="85" spans="1:58" ht="16.5" thickBot="1">
      <c r="A85" s="246"/>
      <c r="B85" s="254" t="s">
        <v>51</v>
      </c>
      <c r="C85" s="256" t="s">
        <v>29</v>
      </c>
      <c r="D85" s="62" t="s">
        <v>17</v>
      </c>
      <c r="E85" s="63">
        <f>E87+E92</f>
        <v>0</v>
      </c>
      <c r="F85" s="63">
        <f t="shared" ref="F85:U85" si="37">F87+F92</f>
        <v>0</v>
      </c>
      <c r="G85" s="63">
        <f t="shared" si="37"/>
        <v>0</v>
      </c>
      <c r="H85" s="63">
        <f t="shared" si="37"/>
        <v>0</v>
      </c>
      <c r="I85" s="63">
        <f t="shared" si="37"/>
        <v>0</v>
      </c>
      <c r="J85" s="63">
        <f t="shared" si="37"/>
        <v>0</v>
      </c>
      <c r="K85" s="63">
        <f t="shared" si="37"/>
        <v>0</v>
      </c>
      <c r="L85" s="63">
        <f t="shared" si="37"/>
        <v>0</v>
      </c>
      <c r="M85" s="63">
        <f t="shared" si="37"/>
        <v>0</v>
      </c>
      <c r="N85" s="63">
        <f t="shared" si="37"/>
        <v>0</v>
      </c>
      <c r="O85" s="63">
        <f t="shared" si="37"/>
        <v>0</v>
      </c>
      <c r="P85" s="63">
        <f t="shared" si="37"/>
        <v>0</v>
      </c>
      <c r="Q85" s="63">
        <f t="shared" si="37"/>
        <v>0</v>
      </c>
      <c r="R85" s="63">
        <f t="shared" si="37"/>
        <v>0</v>
      </c>
      <c r="S85" s="63">
        <f t="shared" si="37"/>
        <v>0</v>
      </c>
      <c r="T85" s="63">
        <f t="shared" si="37"/>
        <v>0</v>
      </c>
      <c r="U85" s="94">
        <f t="shared" si="37"/>
        <v>0</v>
      </c>
      <c r="V85" s="107">
        <f t="shared" si="34"/>
        <v>0</v>
      </c>
      <c r="W85" s="108"/>
      <c r="X85" s="64">
        <f>X87+X92</f>
        <v>3</v>
      </c>
      <c r="Y85" s="64">
        <f t="shared" ref="Y85:AR86" si="38">Y87+Y92</f>
        <v>3</v>
      </c>
      <c r="Z85" s="64">
        <f t="shared" si="38"/>
        <v>3</v>
      </c>
      <c r="AA85" s="64">
        <f t="shared" si="38"/>
        <v>3</v>
      </c>
      <c r="AB85" s="64">
        <f t="shared" si="38"/>
        <v>4</v>
      </c>
      <c r="AC85" s="64">
        <f t="shared" si="38"/>
        <v>5</v>
      </c>
      <c r="AD85" s="64">
        <f t="shared" si="38"/>
        <v>2</v>
      </c>
      <c r="AE85" s="64">
        <f t="shared" si="38"/>
        <v>2</v>
      </c>
      <c r="AF85" s="64">
        <f t="shared" si="38"/>
        <v>2</v>
      </c>
      <c r="AG85" s="64">
        <f t="shared" si="38"/>
        <v>4</v>
      </c>
      <c r="AH85" s="148">
        <f t="shared" si="38"/>
        <v>4</v>
      </c>
      <c r="AI85" s="172">
        <f>AI87+AI92</f>
        <v>3</v>
      </c>
      <c r="AJ85" s="64">
        <f t="shared" si="38"/>
        <v>3</v>
      </c>
      <c r="AK85" s="64">
        <f t="shared" si="38"/>
        <v>3</v>
      </c>
      <c r="AL85" s="64">
        <f t="shared" si="38"/>
        <v>3</v>
      </c>
      <c r="AM85" s="64">
        <f t="shared" si="38"/>
        <v>4</v>
      </c>
      <c r="AN85" s="64">
        <f t="shared" si="38"/>
        <v>3</v>
      </c>
      <c r="AO85" s="64">
        <f t="shared" si="38"/>
        <v>3</v>
      </c>
      <c r="AP85" s="64">
        <f t="shared" si="38"/>
        <v>3</v>
      </c>
      <c r="AQ85" s="64">
        <f t="shared" si="38"/>
        <v>3</v>
      </c>
      <c r="AR85" s="136">
        <f>AR87+AR92</f>
        <v>3</v>
      </c>
      <c r="AS85" s="136">
        <f>AS87+AS92</f>
        <v>3</v>
      </c>
      <c r="AT85" s="136">
        <f>AT87+AT92</f>
        <v>3</v>
      </c>
      <c r="AU85" s="158">
        <f t="shared" si="35"/>
        <v>72</v>
      </c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45">
        <f t="shared" ref="BF85:BF109" si="39">V85+AU85</f>
        <v>72</v>
      </c>
    </row>
    <row r="86" spans="1:58" ht="16.5" thickBot="1">
      <c r="A86" s="246"/>
      <c r="B86" s="255"/>
      <c r="C86" s="257"/>
      <c r="D86" s="62" t="s">
        <v>18</v>
      </c>
      <c r="E86" s="63">
        <f t="shared" ref="E86:U86" si="40">E88+E93</f>
        <v>0</v>
      </c>
      <c r="F86" s="63">
        <f t="shared" si="40"/>
        <v>0</v>
      </c>
      <c r="G86" s="63">
        <f t="shared" si="40"/>
        <v>0</v>
      </c>
      <c r="H86" s="63">
        <f t="shared" si="40"/>
        <v>0</v>
      </c>
      <c r="I86" s="63">
        <f t="shared" si="40"/>
        <v>0</v>
      </c>
      <c r="J86" s="63">
        <f t="shared" si="40"/>
        <v>0</v>
      </c>
      <c r="K86" s="63">
        <f t="shared" si="40"/>
        <v>0</v>
      </c>
      <c r="L86" s="63">
        <f t="shared" si="40"/>
        <v>0</v>
      </c>
      <c r="M86" s="63">
        <f t="shared" si="40"/>
        <v>0</v>
      </c>
      <c r="N86" s="63">
        <f t="shared" si="40"/>
        <v>0</v>
      </c>
      <c r="O86" s="63">
        <f t="shared" si="40"/>
        <v>0</v>
      </c>
      <c r="P86" s="63">
        <f t="shared" si="40"/>
        <v>0</v>
      </c>
      <c r="Q86" s="63">
        <f t="shared" si="40"/>
        <v>0</v>
      </c>
      <c r="R86" s="63">
        <f t="shared" si="40"/>
        <v>0</v>
      </c>
      <c r="S86" s="63">
        <f t="shared" si="40"/>
        <v>0</v>
      </c>
      <c r="T86" s="63">
        <f t="shared" si="40"/>
        <v>0</v>
      </c>
      <c r="U86" s="94">
        <f t="shared" si="40"/>
        <v>0</v>
      </c>
      <c r="V86" s="107">
        <f t="shared" si="34"/>
        <v>0</v>
      </c>
      <c r="W86" s="108"/>
      <c r="X86" s="64">
        <f>X88+X93</f>
        <v>2</v>
      </c>
      <c r="Y86" s="64">
        <f t="shared" si="38"/>
        <v>2</v>
      </c>
      <c r="Z86" s="64">
        <f t="shared" si="38"/>
        <v>2</v>
      </c>
      <c r="AA86" s="64">
        <f t="shared" si="38"/>
        <v>2</v>
      </c>
      <c r="AB86" s="64">
        <f t="shared" si="38"/>
        <v>2</v>
      </c>
      <c r="AC86" s="64">
        <f t="shared" si="38"/>
        <v>2</v>
      </c>
      <c r="AD86" s="64">
        <f t="shared" si="38"/>
        <v>1</v>
      </c>
      <c r="AE86" s="64">
        <f t="shared" si="38"/>
        <v>1</v>
      </c>
      <c r="AF86" s="64">
        <f t="shared" si="38"/>
        <v>1</v>
      </c>
      <c r="AG86" s="64">
        <f t="shared" si="38"/>
        <v>1</v>
      </c>
      <c r="AH86" s="148">
        <f t="shared" si="38"/>
        <v>1</v>
      </c>
      <c r="AI86" s="172">
        <f>AI88+AI93</f>
        <v>1</v>
      </c>
      <c r="AJ86" s="64">
        <f t="shared" si="38"/>
        <v>1</v>
      </c>
      <c r="AK86" s="64">
        <f t="shared" si="38"/>
        <v>2</v>
      </c>
      <c r="AL86" s="64">
        <f t="shared" si="38"/>
        <v>1</v>
      </c>
      <c r="AM86" s="64">
        <f t="shared" si="38"/>
        <v>1</v>
      </c>
      <c r="AN86" s="64">
        <f t="shared" si="38"/>
        <v>1</v>
      </c>
      <c r="AO86" s="64">
        <f t="shared" si="38"/>
        <v>1</v>
      </c>
      <c r="AP86" s="64">
        <f t="shared" si="38"/>
        <v>1</v>
      </c>
      <c r="AQ86" s="64">
        <f t="shared" si="38"/>
        <v>1</v>
      </c>
      <c r="AR86" s="64">
        <f t="shared" si="38"/>
        <v>1</v>
      </c>
      <c r="AS86" s="64">
        <f t="shared" ref="AS86:AT86" si="41">AS88+AS93</f>
        <v>2</v>
      </c>
      <c r="AT86" s="64">
        <f t="shared" si="41"/>
        <v>1</v>
      </c>
      <c r="AU86" s="158">
        <f t="shared" si="35"/>
        <v>31</v>
      </c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45">
        <f t="shared" si="39"/>
        <v>31</v>
      </c>
    </row>
    <row r="87" spans="1:58" ht="16.5" customHeight="1" thickBot="1">
      <c r="A87" s="246"/>
      <c r="B87" s="254" t="s">
        <v>114</v>
      </c>
      <c r="C87" s="256" t="s">
        <v>144</v>
      </c>
      <c r="D87" s="62" t="s">
        <v>17</v>
      </c>
      <c r="E87" s="64">
        <f>E89+E91</f>
        <v>0</v>
      </c>
      <c r="F87" s="64">
        <f t="shared" ref="F87:U87" si="42">F89+F91</f>
        <v>0</v>
      </c>
      <c r="G87" s="64">
        <f t="shared" si="42"/>
        <v>0</v>
      </c>
      <c r="H87" s="64">
        <f t="shared" si="42"/>
        <v>0</v>
      </c>
      <c r="I87" s="64">
        <f t="shared" si="42"/>
        <v>0</v>
      </c>
      <c r="J87" s="64">
        <f t="shared" si="42"/>
        <v>0</v>
      </c>
      <c r="K87" s="64">
        <f t="shared" si="42"/>
        <v>0</v>
      </c>
      <c r="L87" s="64">
        <f t="shared" si="42"/>
        <v>0</v>
      </c>
      <c r="M87" s="64">
        <f t="shared" si="42"/>
        <v>0</v>
      </c>
      <c r="N87" s="64">
        <f t="shared" si="42"/>
        <v>0</v>
      </c>
      <c r="O87" s="64">
        <f t="shared" si="42"/>
        <v>0</v>
      </c>
      <c r="P87" s="64">
        <f t="shared" si="42"/>
        <v>0</v>
      </c>
      <c r="Q87" s="64">
        <f t="shared" si="42"/>
        <v>0</v>
      </c>
      <c r="R87" s="64">
        <f t="shared" si="42"/>
        <v>0</v>
      </c>
      <c r="S87" s="64">
        <f t="shared" si="42"/>
        <v>0</v>
      </c>
      <c r="T87" s="64">
        <f t="shared" si="42"/>
        <v>0</v>
      </c>
      <c r="U87" s="95">
        <f t="shared" si="42"/>
        <v>0</v>
      </c>
      <c r="V87" s="107">
        <f t="shared" si="34"/>
        <v>0</v>
      </c>
      <c r="W87" s="108"/>
      <c r="X87" s="64">
        <f>X89+X91</f>
        <v>3</v>
      </c>
      <c r="Y87" s="64">
        <f>Y89+Y91</f>
        <v>3</v>
      </c>
      <c r="Z87" s="64">
        <f t="shared" ref="Z87:AT87" si="43">Z89+Z91</f>
        <v>3</v>
      </c>
      <c r="AA87" s="64">
        <f t="shared" si="43"/>
        <v>3</v>
      </c>
      <c r="AB87" s="64">
        <f t="shared" si="43"/>
        <v>4</v>
      </c>
      <c r="AC87" s="64">
        <f t="shared" si="43"/>
        <v>5</v>
      </c>
      <c r="AD87" s="64">
        <f t="shared" si="43"/>
        <v>2</v>
      </c>
      <c r="AE87" s="64">
        <f t="shared" si="43"/>
        <v>2</v>
      </c>
      <c r="AF87" s="64">
        <f t="shared" si="43"/>
        <v>2</v>
      </c>
      <c r="AG87" s="64">
        <f t="shared" si="43"/>
        <v>4</v>
      </c>
      <c r="AH87" s="148">
        <f t="shared" si="43"/>
        <v>4</v>
      </c>
      <c r="AI87" s="172">
        <f>AI89+AI91</f>
        <v>3</v>
      </c>
      <c r="AJ87" s="64">
        <f t="shared" si="43"/>
        <v>3</v>
      </c>
      <c r="AK87" s="64">
        <f t="shared" si="43"/>
        <v>3</v>
      </c>
      <c r="AL87" s="64">
        <f t="shared" si="43"/>
        <v>3</v>
      </c>
      <c r="AM87" s="64">
        <f t="shared" si="43"/>
        <v>4</v>
      </c>
      <c r="AN87" s="64">
        <f t="shared" si="43"/>
        <v>3</v>
      </c>
      <c r="AO87" s="64">
        <f t="shared" si="43"/>
        <v>3</v>
      </c>
      <c r="AP87" s="64">
        <f t="shared" si="43"/>
        <v>3</v>
      </c>
      <c r="AQ87" s="64">
        <f t="shared" si="43"/>
        <v>3</v>
      </c>
      <c r="AR87" s="136">
        <f t="shared" si="43"/>
        <v>3</v>
      </c>
      <c r="AS87" s="136">
        <f t="shared" si="43"/>
        <v>3</v>
      </c>
      <c r="AT87" s="136">
        <f t="shared" si="43"/>
        <v>3</v>
      </c>
      <c r="AU87" s="158">
        <f t="shared" si="35"/>
        <v>72</v>
      </c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45">
        <f t="shared" si="39"/>
        <v>72</v>
      </c>
    </row>
    <row r="88" spans="1:58" ht="21" customHeight="1" thickBot="1">
      <c r="A88" s="246"/>
      <c r="B88" s="255"/>
      <c r="C88" s="257"/>
      <c r="D88" s="62" t="s">
        <v>18</v>
      </c>
      <c r="E88" s="64">
        <f>E90</f>
        <v>0</v>
      </c>
      <c r="F88" s="64">
        <f t="shared" ref="F88:U88" si="44">F90</f>
        <v>0</v>
      </c>
      <c r="G88" s="64">
        <f t="shared" si="44"/>
        <v>0</v>
      </c>
      <c r="H88" s="64">
        <f t="shared" si="44"/>
        <v>0</v>
      </c>
      <c r="I88" s="64">
        <f t="shared" si="44"/>
        <v>0</v>
      </c>
      <c r="J88" s="64">
        <f t="shared" si="44"/>
        <v>0</v>
      </c>
      <c r="K88" s="64">
        <f t="shared" si="44"/>
        <v>0</v>
      </c>
      <c r="L88" s="64">
        <f t="shared" si="44"/>
        <v>0</v>
      </c>
      <c r="M88" s="64">
        <f t="shared" si="44"/>
        <v>0</v>
      </c>
      <c r="N88" s="64">
        <f t="shared" si="44"/>
        <v>0</v>
      </c>
      <c r="O88" s="64">
        <f t="shared" si="44"/>
        <v>0</v>
      </c>
      <c r="P88" s="64">
        <f t="shared" si="44"/>
        <v>0</v>
      </c>
      <c r="Q88" s="64">
        <f t="shared" si="44"/>
        <v>0</v>
      </c>
      <c r="R88" s="64">
        <f t="shared" si="44"/>
        <v>0</v>
      </c>
      <c r="S88" s="64">
        <f t="shared" si="44"/>
        <v>0</v>
      </c>
      <c r="T88" s="64">
        <f t="shared" si="44"/>
        <v>0</v>
      </c>
      <c r="U88" s="95">
        <f t="shared" si="44"/>
        <v>0</v>
      </c>
      <c r="V88" s="107">
        <f t="shared" si="34"/>
        <v>0</v>
      </c>
      <c r="W88" s="108"/>
      <c r="X88" s="64">
        <f>X90</f>
        <v>2</v>
      </c>
      <c r="Y88" s="64">
        <f t="shared" ref="Y88:AT88" si="45">Y90</f>
        <v>2</v>
      </c>
      <c r="Z88" s="64">
        <f t="shared" si="45"/>
        <v>2</v>
      </c>
      <c r="AA88" s="64">
        <f t="shared" si="45"/>
        <v>2</v>
      </c>
      <c r="AB88" s="64">
        <f t="shared" si="45"/>
        <v>2</v>
      </c>
      <c r="AC88" s="64">
        <f t="shared" si="45"/>
        <v>2</v>
      </c>
      <c r="AD88" s="64">
        <f t="shared" si="45"/>
        <v>1</v>
      </c>
      <c r="AE88" s="64">
        <f t="shared" si="45"/>
        <v>1</v>
      </c>
      <c r="AF88" s="64">
        <f t="shared" si="45"/>
        <v>1</v>
      </c>
      <c r="AG88" s="64">
        <f t="shared" si="45"/>
        <v>1</v>
      </c>
      <c r="AH88" s="148">
        <f t="shared" si="45"/>
        <v>1</v>
      </c>
      <c r="AI88" s="172">
        <f>AI90</f>
        <v>1</v>
      </c>
      <c r="AJ88" s="64">
        <f t="shared" si="45"/>
        <v>1</v>
      </c>
      <c r="AK88" s="64">
        <f t="shared" si="45"/>
        <v>2</v>
      </c>
      <c r="AL88" s="64">
        <f t="shared" si="45"/>
        <v>1</v>
      </c>
      <c r="AM88" s="64">
        <f t="shared" si="45"/>
        <v>1</v>
      </c>
      <c r="AN88" s="64">
        <f t="shared" si="45"/>
        <v>1</v>
      </c>
      <c r="AO88" s="64">
        <f t="shared" si="45"/>
        <v>1</v>
      </c>
      <c r="AP88" s="64">
        <f t="shared" si="45"/>
        <v>1</v>
      </c>
      <c r="AQ88" s="64">
        <f t="shared" si="45"/>
        <v>1</v>
      </c>
      <c r="AR88" s="64">
        <f t="shared" si="45"/>
        <v>1</v>
      </c>
      <c r="AS88" s="64">
        <f t="shared" si="45"/>
        <v>2</v>
      </c>
      <c r="AT88" s="64">
        <f t="shared" si="45"/>
        <v>1</v>
      </c>
      <c r="AU88" s="158">
        <f t="shared" si="35"/>
        <v>31</v>
      </c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45">
        <f t="shared" si="39"/>
        <v>31</v>
      </c>
    </row>
    <row r="89" spans="1:58" ht="16.5" thickBot="1">
      <c r="A89" s="246"/>
      <c r="B89" s="243" t="s">
        <v>123</v>
      </c>
      <c r="C89" s="238" t="s">
        <v>145</v>
      </c>
      <c r="D89" s="32" t="s">
        <v>17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94"/>
      <c r="V89" s="107">
        <f t="shared" si="34"/>
        <v>0</v>
      </c>
      <c r="W89" s="108"/>
      <c r="X89" s="65">
        <v>3</v>
      </c>
      <c r="Y89" s="65">
        <v>3</v>
      </c>
      <c r="Z89" s="65">
        <v>3</v>
      </c>
      <c r="AA89" s="65">
        <v>3</v>
      </c>
      <c r="AB89" s="65">
        <v>4</v>
      </c>
      <c r="AC89" s="65">
        <v>5</v>
      </c>
      <c r="AD89" s="65">
        <v>2</v>
      </c>
      <c r="AE89" s="65">
        <v>2</v>
      </c>
      <c r="AF89" s="65">
        <v>2</v>
      </c>
      <c r="AG89" s="65">
        <v>4</v>
      </c>
      <c r="AH89" s="149">
        <v>4</v>
      </c>
      <c r="AI89" s="174">
        <v>3</v>
      </c>
      <c r="AJ89" s="65">
        <v>3</v>
      </c>
      <c r="AK89" s="65">
        <v>3</v>
      </c>
      <c r="AL89" s="65">
        <v>3</v>
      </c>
      <c r="AM89" s="65">
        <v>4</v>
      </c>
      <c r="AN89" s="65">
        <v>3</v>
      </c>
      <c r="AO89" s="65">
        <v>3</v>
      </c>
      <c r="AP89" s="65">
        <v>3</v>
      </c>
      <c r="AQ89" s="65">
        <v>3</v>
      </c>
      <c r="AR89" s="65">
        <v>3</v>
      </c>
      <c r="AS89" s="65">
        <v>3</v>
      </c>
      <c r="AT89" s="65">
        <v>3</v>
      </c>
      <c r="AU89" s="158">
        <f t="shared" si="35"/>
        <v>72</v>
      </c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45">
        <f t="shared" si="39"/>
        <v>72</v>
      </c>
    </row>
    <row r="90" spans="1:58" ht="21" customHeight="1" thickBot="1">
      <c r="A90" s="246"/>
      <c r="B90" s="244"/>
      <c r="C90" s="239"/>
      <c r="D90" s="32" t="s">
        <v>18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94"/>
      <c r="V90" s="107">
        <f t="shared" si="34"/>
        <v>0</v>
      </c>
      <c r="W90" s="108"/>
      <c r="X90" s="65">
        <v>2</v>
      </c>
      <c r="Y90" s="65">
        <v>2</v>
      </c>
      <c r="Z90" s="65">
        <v>2</v>
      </c>
      <c r="AA90" s="65">
        <v>2</v>
      </c>
      <c r="AB90" s="65">
        <v>2</v>
      </c>
      <c r="AC90" s="65">
        <v>2</v>
      </c>
      <c r="AD90" s="65">
        <v>1</v>
      </c>
      <c r="AE90" s="65">
        <v>1</v>
      </c>
      <c r="AF90" s="65">
        <v>1</v>
      </c>
      <c r="AG90" s="65">
        <v>1</v>
      </c>
      <c r="AH90" s="149">
        <v>1</v>
      </c>
      <c r="AI90" s="174">
        <v>1</v>
      </c>
      <c r="AJ90" s="65">
        <v>1</v>
      </c>
      <c r="AK90" s="65">
        <v>2</v>
      </c>
      <c r="AL90" s="65">
        <v>1</v>
      </c>
      <c r="AM90" s="65">
        <v>1</v>
      </c>
      <c r="AN90" s="65">
        <v>1</v>
      </c>
      <c r="AO90" s="65">
        <v>1</v>
      </c>
      <c r="AP90" s="65">
        <v>1</v>
      </c>
      <c r="AQ90" s="65">
        <v>1</v>
      </c>
      <c r="AR90" s="65">
        <v>1</v>
      </c>
      <c r="AS90" s="65">
        <v>2</v>
      </c>
      <c r="AT90" s="65">
        <v>1</v>
      </c>
      <c r="AU90" s="158">
        <f t="shared" si="35"/>
        <v>31</v>
      </c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45">
        <f t="shared" si="39"/>
        <v>31</v>
      </c>
    </row>
    <row r="91" spans="1:58" ht="0.75" customHeight="1" thickBot="1">
      <c r="A91" s="246"/>
      <c r="B91" s="157"/>
      <c r="C91" s="164"/>
      <c r="D91" s="165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7"/>
      <c r="T91" s="60"/>
      <c r="U91" s="94"/>
      <c r="V91" s="107">
        <f t="shared" si="34"/>
        <v>0</v>
      </c>
      <c r="W91" s="108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149"/>
      <c r="AI91" s="174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158">
        <f t="shared" ref="AU91:AU108" si="46">SUM(X91:AT91)</f>
        <v>0</v>
      </c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45">
        <f t="shared" si="39"/>
        <v>0</v>
      </c>
    </row>
    <row r="92" spans="1:58" ht="3" hidden="1" customHeight="1" thickBot="1">
      <c r="A92" s="246"/>
      <c r="B92" s="254"/>
      <c r="C92" s="256"/>
      <c r="D92" s="62" t="s">
        <v>17</v>
      </c>
      <c r="E92" s="64">
        <f>E94+E96+E98+E100</f>
        <v>0</v>
      </c>
      <c r="F92" s="64">
        <f t="shared" ref="F92:T92" si="47">F94+F96+F98+F100</f>
        <v>0</v>
      </c>
      <c r="G92" s="64">
        <f t="shared" si="47"/>
        <v>0</v>
      </c>
      <c r="H92" s="64">
        <f t="shared" si="47"/>
        <v>0</v>
      </c>
      <c r="I92" s="64">
        <f t="shared" si="47"/>
        <v>0</v>
      </c>
      <c r="J92" s="64">
        <f t="shared" si="47"/>
        <v>0</v>
      </c>
      <c r="K92" s="64">
        <f t="shared" si="47"/>
        <v>0</v>
      </c>
      <c r="L92" s="64">
        <f t="shared" si="47"/>
        <v>0</v>
      </c>
      <c r="M92" s="64">
        <f t="shared" si="47"/>
        <v>0</v>
      </c>
      <c r="N92" s="64">
        <f t="shared" si="47"/>
        <v>0</v>
      </c>
      <c r="O92" s="64">
        <f t="shared" si="47"/>
        <v>0</v>
      </c>
      <c r="P92" s="64">
        <f t="shared" si="47"/>
        <v>0</v>
      </c>
      <c r="Q92" s="64">
        <f t="shared" si="47"/>
        <v>0</v>
      </c>
      <c r="R92" s="64">
        <f t="shared" si="47"/>
        <v>0</v>
      </c>
      <c r="S92" s="64">
        <f t="shared" si="47"/>
        <v>0</v>
      </c>
      <c r="T92" s="64">
        <f t="shared" si="47"/>
        <v>0</v>
      </c>
      <c r="U92" s="95">
        <f t="shared" ref="U92" si="48">U94+U100</f>
        <v>0</v>
      </c>
      <c r="V92" s="107">
        <f t="shared" si="34"/>
        <v>0</v>
      </c>
      <c r="W92" s="108"/>
      <c r="X92" s="64">
        <f t="shared" ref="X92:AQ92" si="49">X94+X96+X98+X100</f>
        <v>0</v>
      </c>
      <c r="Y92" s="64">
        <f t="shared" si="49"/>
        <v>0</v>
      </c>
      <c r="Z92" s="64">
        <f t="shared" si="49"/>
        <v>0</v>
      </c>
      <c r="AA92" s="64">
        <f t="shared" si="49"/>
        <v>0</v>
      </c>
      <c r="AB92" s="64">
        <f t="shared" si="49"/>
        <v>0</v>
      </c>
      <c r="AC92" s="64">
        <f t="shared" si="49"/>
        <v>0</v>
      </c>
      <c r="AD92" s="64">
        <f t="shared" si="49"/>
        <v>0</v>
      </c>
      <c r="AE92" s="64">
        <f t="shared" si="49"/>
        <v>0</v>
      </c>
      <c r="AF92" s="64">
        <f t="shared" si="49"/>
        <v>0</v>
      </c>
      <c r="AG92" s="64">
        <f t="shared" si="49"/>
        <v>0</v>
      </c>
      <c r="AH92" s="148">
        <f t="shared" si="49"/>
        <v>0</v>
      </c>
      <c r="AI92" s="172">
        <f>AI94+AI96+AI98+AI100</f>
        <v>0</v>
      </c>
      <c r="AJ92" s="64">
        <f t="shared" si="49"/>
        <v>0</v>
      </c>
      <c r="AK92" s="64">
        <f t="shared" si="49"/>
        <v>0</v>
      </c>
      <c r="AL92" s="64">
        <f t="shared" si="49"/>
        <v>0</v>
      </c>
      <c r="AM92" s="64">
        <f t="shared" si="49"/>
        <v>0</v>
      </c>
      <c r="AN92" s="64">
        <f t="shared" si="49"/>
        <v>0</v>
      </c>
      <c r="AO92" s="64">
        <f t="shared" si="49"/>
        <v>0</v>
      </c>
      <c r="AP92" s="64">
        <f t="shared" si="49"/>
        <v>0</v>
      </c>
      <c r="AQ92" s="64">
        <f t="shared" si="49"/>
        <v>0</v>
      </c>
      <c r="AR92" s="64">
        <f t="shared" ref="AR92:AT92" si="50">AR94+AR98+AR100</f>
        <v>0</v>
      </c>
      <c r="AS92" s="64">
        <f t="shared" si="50"/>
        <v>0</v>
      </c>
      <c r="AT92" s="64">
        <f t="shared" si="50"/>
        <v>0</v>
      </c>
      <c r="AU92" s="158">
        <f t="shared" si="46"/>
        <v>0</v>
      </c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45">
        <f t="shared" si="39"/>
        <v>0</v>
      </c>
    </row>
    <row r="93" spans="1:58" ht="16.5" hidden="1" thickBot="1">
      <c r="A93" s="246"/>
      <c r="B93" s="255"/>
      <c r="C93" s="257"/>
      <c r="D93" s="62" t="s">
        <v>18</v>
      </c>
      <c r="E93" s="64">
        <f>E95+E97+E99</f>
        <v>0</v>
      </c>
      <c r="F93" s="64">
        <f t="shared" ref="F93:R93" si="51">F95+F97+F99</f>
        <v>0</v>
      </c>
      <c r="G93" s="64">
        <f t="shared" si="51"/>
        <v>0</v>
      </c>
      <c r="H93" s="64">
        <f t="shared" si="51"/>
        <v>0</v>
      </c>
      <c r="I93" s="64">
        <f t="shared" si="51"/>
        <v>0</v>
      </c>
      <c r="J93" s="64">
        <f t="shared" si="51"/>
        <v>0</v>
      </c>
      <c r="K93" s="64">
        <f t="shared" si="51"/>
        <v>0</v>
      </c>
      <c r="L93" s="64">
        <f t="shared" si="51"/>
        <v>0</v>
      </c>
      <c r="M93" s="64">
        <f t="shared" si="51"/>
        <v>0</v>
      </c>
      <c r="N93" s="64">
        <f t="shared" si="51"/>
        <v>0</v>
      </c>
      <c r="O93" s="64">
        <f t="shared" si="51"/>
        <v>0</v>
      </c>
      <c r="P93" s="64">
        <f t="shared" si="51"/>
        <v>0</v>
      </c>
      <c r="Q93" s="64">
        <f t="shared" si="51"/>
        <v>0</v>
      </c>
      <c r="R93" s="64">
        <f t="shared" si="51"/>
        <v>0</v>
      </c>
      <c r="S93" s="64">
        <f t="shared" ref="S93:T93" si="52">S95+S99</f>
        <v>0</v>
      </c>
      <c r="T93" s="64">
        <f t="shared" si="52"/>
        <v>0</v>
      </c>
      <c r="U93" s="95">
        <f t="shared" ref="U93" si="53">U95</f>
        <v>0</v>
      </c>
      <c r="V93" s="107">
        <f t="shared" si="34"/>
        <v>0</v>
      </c>
      <c r="W93" s="108"/>
      <c r="X93" s="64">
        <f t="shared" ref="X93:AO93" si="54">X95+X97+X99</f>
        <v>0</v>
      </c>
      <c r="Y93" s="64">
        <f t="shared" si="54"/>
        <v>0</v>
      </c>
      <c r="Z93" s="64">
        <f t="shared" si="54"/>
        <v>0</v>
      </c>
      <c r="AA93" s="64">
        <f t="shared" si="54"/>
        <v>0</v>
      </c>
      <c r="AB93" s="64">
        <f t="shared" si="54"/>
        <v>0</v>
      </c>
      <c r="AC93" s="64">
        <f t="shared" si="54"/>
        <v>0</v>
      </c>
      <c r="AD93" s="64">
        <f t="shared" si="54"/>
        <v>0</v>
      </c>
      <c r="AE93" s="64">
        <f t="shared" si="54"/>
        <v>0</v>
      </c>
      <c r="AF93" s="64">
        <f t="shared" si="54"/>
        <v>0</v>
      </c>
      <c r="AG93" s="64">
        <f t="shared" si="54"/>
        <v>0</v>
      </c>
      <c r="AH93" s="148">
        <f t="shared" si="54"/>
        <v>0</v>
      </c>
      <c r="AI93" s="172">
        <f>AI95+AI97+AI99</f>
        <v>0</v>
      </c>
      <c r="AJ93" s="64">
        <f t="shared" si="54"/>
        <v>0</v>
      </c>
      <c r="AK93" s="64">
        <f t="shared" si="54"/>
        <v>0</v>
      </c>
      <c r="AL93" s="64">
        <f t="shared" si="54"/>
        <v>0</v>
      </c>
      <c r="AM93" s="64">
        <f t="shared" si="54"/>
        <v>0</v>
      </c>
      <c r="AN93" s="64">
        <f t="shared" si="54"/>
        <v>0</v>
      </c>
      <c r="AO93" s="64">
        <f t="shared" si="54"/>
        <v>0</v>
      </c>
      <c r="AP93" s="64">
        <f t="shared" ref="AP93:AT93" si="55">AP95+AP99</f>
        <v>0</v>
      </c>
      <c r="AQ93" s="64">
        <f t="shared" si="55"/>
        <v>0</v>
      </c>
      <c r="AR93" s="64">
        <f t="shared" si="55"/>
        <v>0</v>
      </c>
      <c r="AS93" s="64">
        <f t="shared" si="55"/>
        <v>0</v>
      </c>
      <c r="AT93" s="64">
        <f t="shared" si="55"/>
        <v>0</v>
      </c>
      <c r="AU93" s="158">
        <f t="shared" si="46"/>
        <v>0</v>
      </c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45">
        <f t="shared" si="39"/>
        <v>0</v>
      </c>
    </row>
    <row r="94" spans="1:58" ht="16.5" hidden="1" thickBot="1">
      <c r="A94" s="246"/>
      <c r="B94" s="243"/>
      <c r="C94" s="238"/>
      <c r="D94" s="32" t="s">
        <v>17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94"/>
      <c r="V94" s="107">
        <f t="shared" si="34"/>
        <v>0</v>
      </c>
      <c r="W94" s="108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149"/>
      <c r="AI94" s="174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158">
        <f t="shared" si="46"/>
        <v>0</v>
      </c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45">
        <f t="shared" si="39"/>
        <v>0</v>
      </c>
    </row>
    <row r="95" spans="1:58" ht="16.5" hidden="1" thickBot="1">
      <c r="A95" s="246"/>
      <c r="B95" s="244"/>
      <c r="C95" s="239"/>
      <c r="D95" s="32" t="s">
        <v>18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94"/>
      <c r="V95" s="107">
        <f t="shared" si="34"/>
        <v>0</v>
      </c>
      <c r="W95" s="108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149"/>
      <c r="AI95" s="174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158">
        <f t="shared" si="46"/>
        <v>0</v>
      </c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45">
        <f t="shared" si="39"/>
        <v>0</v>
      </c>
    </row>
    <row r="96" spans="1:58" ht="16.5" hidden="1" thickBot="1">
      <c r="A96" s="246"/>
      <c r="B96" s="243"/>
      <c r="C96" s="238"/>
      <c r="D96" s="32" t="s">
        <v>17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94"/>
      <c r="V96" s="107">
        <f t="shared" ref="V96:V97" si="56">SUM(E96:U96)</f>
        <v>0</v>
      </c>
      <c r="W96" s="108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149"/>
      <c r="AI96" s="174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158">
        <f t="shared" si="46"/>
        <v>0</v>
      </c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45">
        <f t="shared" si="39"/>
        <v>0</v>
      </c>
    </row>
    <row r="97" spans="1:58" ht="16.5" hidden="1" thickBot="1">
      <c r="A97" s="246"/>
      <c r="B97" s="244"/>
      <c r="C97" s="239"/>
      <c r="D97" s="32" t="s">
        <v>18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94"/>
      <c r="V97" s="107">
        <f t="shared" si="56"/>
        <v>0</v>
      </c>
      <c r="W97" s="108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149"/>
      <c r="AI97" s="174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158">
        <f t="shared" si="46"/>
        <v>0</v>
      </c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45">
        <f t="shared" si="39"/>
        <v>0</v>
      </c>
    </row>
    <row r="98" spans="1:58" ht="16.5" hidden="1" thickBot="1">
      <c r="A98" s="246"/>
      <c r="B98" s="243"/>
      <c r="C98" s="238"/>
      <c r="D98" s="32" t="s">
        <v>17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94"/>
      <c r="V98" s="107">
        <f t="shared" ref="V98:V99" si="57">SUM(E98:U98)</f>
        <v>0</v>
      </c>
      <c r="W98" s="108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149"/>
      <c r="AI98" s="174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158">
        <f t="shared" si="46"/>
        <v>0</v>
      </c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45">
        <f t="shared" si="39"/>
        <v>0</v>
      </c>
    </row>
    <row r="99" spans="1:58" ht="16.5" hidden="1" thickBot="1">
      <c r="A99" s="246"/>
      <c r="B99" s="244"/>
      <c r="C99" s="239"/>
      <c r="D99" s="32" t="s">
        <v>18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94"/>
      <c r="V99" s="107">
        <f t="shared" si="57"/>
        <v>0</v>
      </c>
      <c r="W99" s="108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149"/>
      <c r="AI99" s="174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158">
        <f t="shared" si="46"/>
        <v>0</v>
      </c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45">
        <f t="shared" si="39"/>
        <v>0</v>
      </c>
    </row>
    <row r="100" spans="1:58" ht="16.5" hidden="1" thickBot="1">
      <c r="A100" s="246"/>
      <c r="B100" s="121"/>
      <c r="C100" s="122" t="s">
        <v>32</v>
      </c>
      <c r="D100" s="119" t="s">
        <v>17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60"/>
      <c r="T100" s="60"/>
      <c r="U100" s="94"/>
      <c r="V100" s="107">
        <f t="shared" si="34"/>
        <v>0</v>
      </c>
      <c r="W100" s="108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152"/>
      <c r="AI100" s="177"/>
      <c r="AJ100" s="83"/>
      <c r="AK100" s="83"/>
      <c r="AL100" s="83"/>
      <c r="AM100" s="83"/>
      <c r="AN100" s="83"/>
      <c r="AO100" s="83"/>
      <c r="AP100" s="65"/>
      <c r="AQ100" s="65"/>
      <c r="AR100" s="65"/>
      <c r="AS100" s="65"/>
      <c r="AT100" s="65"/>
      <c r="AU100" s="158">
        <f t="shared" si="46"/>
        <v>0</v>
      </c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45">
        <f t="shared" si="39"/>
        <v>0</v>
      </c>
    </row>
    <row r="101" spans="1:58" ht="17.25" hidden="1" customHeight="1" thickBot="1">
      <c r="A101" s="246"/>
      <c r="B101" s="123"/>
      <c r="C101" s="122" t="s">
        <v>57</v>
      </c>
      <c r="D101" s="119" t="s">
        <v>17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60"/>
      <c r="T101" s="60"/>
      <c r="U101" s="94"/>
      <c r="V101" s="107">
        <f t="shared" si="34"/>
        <v>0</v>
      </c>
      <c r="W101" s="108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152"/>
      <c r="AI101" s="177"/>
      <c r="AJ101" s="83"/>
      <c r="AK101" s="83"/>
      <c r="AL101" s="83"/>
      <c r="AM101" s="83"/>
      <c r="AN101" s="83"/>
      <c r="AO101" s="83"/>
      <c r="AP101" s="65"/>
      <c r="AQ101" s="65"/>
      <c r="AR101" s="65"/>
      <c r="AS101" s="65"/>
      <c r="AT101" s="65"/>
      <c r="AU101" s="158">
        <f t="shared" si="46"/>
        <v>0</v>
      </c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45">
        <f t="shared" si="39"/>
        <v>0</v>
      </c>
    </row>
    <row r="102" spans="1:58" ht="16.5" hidden="1" thickBot="1">
      <c r="A102" s="246"/>
      <c r="B102" s="254" t="s">
        <v>30</v>
      </c>
      <c r="C102" s="256"/>
      <c r="D102" s="62" t="s">
        <v>17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81"/>
      <c r="V102" s="107"/>
      <c r="W102" s="108"/>
      <c r="X102" s="64">
        <f>X104</f>
        <v>0</v>
      </c>
      <c r="Y102" s="64">
        <f t="shared" ref="Y102:AQ103" si="58">Y104</f>
        <v>0</v>
      </c>
      <c r="Z102" s="64">
        <f t="shared" si="58"/>
        <v>0</v>
      </c>
      <c r="AA102" s="64">
        <f t="shared" si="58"/>
        <v>0</v>
      </c>
      <c r="AB102" s="64">
        <f t="shared" si="58"/>
        <v>0</v>
      </c>
      <c r="AC102" s="64">
        <f t="shared" si="58"/>
        <v>0</v>
      </c>
      <c r="AD102" s="64">
        <f t="shared" si="58"/>
        <v>0</v>
      </c>
      <c r="AE102" s="64">
        <f t="shared" si="58"/>
        <v>0</v>
      </c>
      <c r="AF102" s="64">
        <f t="shared" si="58"/>
        <v>0</v>
      </c>
      <c r="AG102" s="64">
        <f t="shared" si="58"/>
        <v>0</v>
      </c>
      <c r="AH102" s="148">
        <f t="shared" si="58"/>
        <v>0</v>
      </c>
      <c r="AI102" s="172">
        <f>AI104</f>
        <v>0</v>
      </c>
      <c r="AJ102" s="64">
        <f t="shared" si="58"/>
        <v>0</v>
      </c>
      <c r="AK102" s="64">
        <f t="shared" si="58"/>
        <v>0</v>
      </c>
      <c r="AL102" s="64">
        <f t="shared" si="58"/>
        <v>0</v>
      </c>
      <c r="AM102" s="64">
        <f t="shared" si="58"/>
        <v>0</v>
      </c>
      <c r="AN102" s="64">
        <f t="shared" si="58"/>
        <v>0</v>
      </c>
      <c r="AO102" s="64">
        <f t="shared" si="58"/>
        <v>0</v>
      </c>
      <c r="AP102" s="64">
        <f t="shared" si="58"/>
        <v>0</v>
      </c>
      <c r="AQ102" s="64">
        <f t="shared" si="58"/>
        <v>0</v>
      </c>
      <c r="AR102" s="64"/>
      <c r="AS102" s="64"/>
      <c r="AT102" s="64"/>
      <c r="AU102" s="158">
        <f t="shared" si="46"/>
        <v>0</v>
      </c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45">
        <f t="shared" si="39"/>
        <v>0</v>
      </c>
    </row>
    <row r="103" spans="1:58" ht="16.5" hidden="1" thickBot="1">
      <c r="A103" s="246"/>
      <c r="B103" s="255"/>
      <c r="C103" s="257"/>
      <c r="D103" s="62" t="s">
        <v>17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81"/>
      <c r="V103" s="107"/>
      <c r="W103" s="108"/>
      <c r="X103" s="64">
        <f>X105</f>
        <v>0</v>
      </c>
      <c r="Y103" s="64">
        <f t="shared" si="58"/>
        <v>0</v>
      </c>
      <c r="Z103" s="64">
        <f t="shared" si="58"/>
        <v>0</v>
      </c>
      <c r="AA103" s="64">
        <f t="shared" si="58"/>
        <v>0</v>
      </c>
      <c r="AB103" s="64">
        <f t="shared" si="58"/>
        <v>0</v>
      </c>
      <c r="AC103" s="64">
        <f t="shared" si="58"/>
        <v>0</v>
      </c>
      <c r="AD103" s="64">
        <f t="shared" si="58"/>
        <v>0</v>
      </c>
      <c r="AE103" s="64">
        <f t="shared" si="58"/>
        <v>0</v>
      </c>
      <c r="AF103" s="64">
        <f t="shared" si="58"/>
        <v>0</v>
      </c>
      <c r="AG103" s="64">
        <f t="shared" si="58"/>
        <v>0</v>
      </c>
      <c r="AH103" s="148">
        <f t="shared" si="58"/>
        <v>0</v>
      </c>
      <c r="AI103" s="172">
        <f>AI105</f>
        <v>0</v>
      </c>
      <c r="AJ103" s="64">
        <f t="shared" si="58"/>
        <v>0</v>
      </c>
      <c r="AK103" s="64">
        <f t="shared" si="58"/>
        <v>0</v>
      </c>
      <c r="AL103" s="64">
        <f t="shared" si="58"/>
        <v>0</v>
      </c>
      <c r="AM103" s="64">
        <f t="shared" si="58"/>
        <v>0</v>
      </c>
      <c r="AN103" s="64">
        <f t="shared" si="58"/>
        <v>0</v>
      </c>
      <c r="AO103" s="64">
        <f t="shared" si="58"/>
        <v>0</v>
      </c>
      <c r="AP103" s="64">
        <f t="shared" si="58"/>
        <v>0</v>
      </c>
      <c r="AQ103" s="64">
        <f t="shared" si="58"/>
        <v>0</v>
      </c>
      <c r="AR103" s="64"/>
      <c r="AS103" s="64"/>
      <c r="AT103" s="64"/>
      <c r="AU103" s="158">
        <f t="shared" si="46"/>
        <v>0</v>
      </c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45">
        <f t="shared" si="39"/>
        <v>0</v>
      </c>
    </row>
    <row r="104" spans="1:58" ht="16.5" hidden="1" thickBot="1">
      <c r="A104" s="246"/>
      <c r="B104" s="243" t="s">
        <v>31</v>
      </c>
      <c r="C104" s="238"/>
      <c r="D104" s="32" t="s">
        <v>17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81"/>
      <c r="V104" s="107"/>
      <c r="W104" s="108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149"/>
      <c r="AI104" s="174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158">
        <f t="shared" si="46"/>
        <v>0</v>
      </c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45">
        <f t="shared" si="39"/>
        <v>0</v>
      </c>
    </row>
    <row r="105" spans="1:58" ht="16.5" hidden="1" thickBot="1">
      <c r="A105" s="246"/>
      <c r="B105" s="244"/>
      <c r="C105" s="239"/>
      <c r="D105" s="32" t="s">
        <v>17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81"/>
      <c r="V105" s="107"/>
      <c r="W105" s="108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149"/>
      <c r="AI105" s="174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158">
        <f t="shared" si="46"/>
        <v>0</v>
      </c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45">
        <f t="shared" si="39"/>
        <v>0</v>
      </c>
    </row>
    <row r="106" spans="1:58" ht="16.5" hidden="1" thickBot="1">
      <c r="A106" s="246"/>
      <c r="B106" s="80" t="s">
        <v>65</v>
      </c>
      <c r="C106" s="75" t="s">
        <v>57</v>
      </c>
      <c r="D106" s="76" t="s">
        <v>17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81"/>
      <c r="V106" s="107"/>
      <c r="W106" s="10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153"/>
      <c r="AI106" s="1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158">
        <f t="shared" si="46"/>
        <v>0</v>
      </c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45">
        <f t="shared" si="39"/>
        <v>0</v>
      </c>
    </row>
    <row r="107" spans="1:58" ht="16.5" thickBot="1">
      <c r="A107" s="246"/>
      <c r="B107" s="228" t="s">
        <v>38</v>
      </c>
      <c r="C107" s="229"/>
      <c r="D107" s="230"/>
      <c r="E107" s="21">
        <f t="shared" ref="E107:U107" si="59">E15+E21</f>
        <v>36</v>
      </c>
      <c r="F107" s="21">
        <f t="shared" si="59"/>
        <v>36</v>
      </c>
      <c r="G107" s="21">
        <f t="shared" si="59"/>
        <v>36</v>
      </c>
      <c r="H107" s="21">
        <f t="shared" si="59"/>
        <v>36</v>
      </c>
      <c r="I107" s="21">
        <f t="shared" si="59"/>
        <v>36</v>
      </c>
      <c r="J107" s="21">
        <f t="shared" si="59"/>
        <v>36</v>
      </c>
      <c r="K107" s="21">
        <f t="shared" si="59"/>
        <v>36</v>
      </c>
      <c r="L107" s="21">
        <f t="shared" si="59"/>
        <v>36</v>
      </c>
      <c r="M107" s="21">
        <f t="shared" si="59"/>
        <v>36</v>
      </c>
      <c r="N107" s="21">
        <f t="shared" si="59"/>
        <v>36</v>
      </c>
      <c r="O107" s="21">
        <f t="shared" si="59"/>
        <v>36</v>
      </c>
      <c r="P107" s="21">
        <f t="shared" si="59"/>
        <v>36</v>
      </c>
      <c r="Q107" s="21">
        <f t="shared" si="59"/>
        <v>36</v>
      </c>
      <c r="R107" s="21">
        <f t="shared" si="59"/>
        <v>36</v>
      </c>
      <c r="S107" s="21">
        <f t="shared" si="59"/>
        <v>36</v>
      </c>
      <c r="T107" s="43">
        <f t="shared" si="59"/>
        <v>36</v>
      </c>
      <c r="U107" s="137">
        <f t="shared" si="59"/>
        <v>0</v>
      </c>
      <c r="V107" s="47">
        <f>SUM(E107:U107)</f>
        <v>576</v>
      </c>
      <c r="W107" s="48"/>
      <c r="X107" s="43">
        <f t="shared" ref="X107:AT107" si="60">X15+X21</f>
        <v>36</v>
      </c>
      <c r="Y107" s="43">
        <f t="shared" si="60"/>
        <v>36</v>
      </c>
      <c r="Z107" s="43">
        <f t="shared" si="60"/>
        <v>36</v>
      </c>
      <c r="AA107" s="43">
        <f t="shared" si="60"/>
        <v>36</v>
      </c>
      <c r="AB107" s="43">
        <f t="shared" si="60"/>
        <v>36</v>
      </c>
      <c r="AC107" s="43">
        <f t="shared" si="60"/>
        <v>36</v>
      </c>
      <c r="AD107" s="43">
        <f t="shared" si="60"/>
        <v>36</v>
      </c>
      <c r="AE107" s="43">
        <f t="shared" si="60"/>
        <v>36</v>
      </c>
      <c r="AF107" s="43">
        <f t="shared" si="60"/>
        <v>36</v>
      </c>
      <c r="AG107" s="43">
        <f t="shared" si="60"/>
        <v>36</v>
      </c>
      <c r="AH107" s="154">
        <f t="shared" si="60"/>
        <v>36</v>
      </c>
      <c r="AI107" s="44">
        <f>AI15+AI21</f>
        <v>36</v>
      </c>
      <c r="AJ107" s="43">
        <f t="shared" si="60"/>
        <v>36</v>
      </c>
      <c r="AK107" s="43">
        <f t="shared" si="60"/>
        <v>36</v>
      </c>
      <c r="AL107" s="43">
        <f t="shared" si="60"/>
        <v>36</v>
      </c>
      <c r="AM107" s="43">
        <f t="shared" si="60"/>
        <v>36</v>
      </c>
      <c r="AN107" s="43">
        <f t="shared" si="60"/>
        <v>36</v>
      </c>
      <c r="AO107" s="43">
        <f t="shared" si="60"/>
        <v>36</v>
      </c>
      <c r="AP107" s="43">
        <f t="shared" si="60"/>
        <v>36</v>
      </c>
      <c r="AQ107" s="43">
        <f t="shared" si="60"/>
        <v>36</v>
      </c>
      <c r="AR107" s="43">
        <f t="shared" si="60"/>
        <v>36</v>
      </c>
      <c r="AS107" s="43">
        <f t="shared" si="60"/>
        <v>36</v>
      </c>
      <c r="AT107" s="43">
        <f t="shared" si="60"/>
        <v>36</v>
      </c>
      <c r="AU107" s="159">
        <f t="shared" si="46"/>
        <v>828</v>
      </c>
      <c r="AV107" s="109"/>
      <c r="AW107" s="161"/>
      <c r="AX107" s="51"/>
      <c r="AY107" s="51"/>
      <c r="AZ107" s="51"/>
      <c r="BA107" s="51"/>
      <c r="BB107" s="51"/>
      <c r="BC107" s="51"/>
      <c r="BD107" s="51"/>
      <c r="BE107" s="51"/>
      <c r="BF107" s="53">
        <f t="shared" si="39"/>
        <v>1404</v>
      </c>
    </row>
    <row r="108" spans="1:58" ht="16.5" thickBot="1">
      <c r="A108" s="246"/>
      <c r="B108" s="247" t="s">
        <v>19</v>
      </c>
      <c r="C108" s="248"/>
      <c r="D108" s="249"/>
      <c r="E108" s="21">
        <f t="shared" ref="E108:U108" si="61">E16+E22</f>
        <v>18</v>
      </c>
      <c r="F108" s="21">
        <f t="shared" si="61"/>
        <v>18</v>
      </c>
      <c r="G108" s="21">
        <f t="shared" si="61"/>
        <v>18</v>
      </c>
      <c r="H108" s="21">
        <f t="shared" si="61"/>
        <v>18</v>
      </c>
      <c r="I108" s="21">
        <f t="shared" si="61"/>
        <v>18</v>
      </c>
      <c r="J108" s="21">
        <f t="shared" si="61"/>
        <v>18</v>
      </c>
      <c r="K108" s="21">
        <f t="shared" si="61"/>
        <v>18</v>
      </c>
      <c r="L108" s="21">
        <f t="shared" si="61"/>
        <v>18</v>
      </c>
      <c r="M108" s="21">
        <f t="shared" si="61"/>
        <v>18</v>
      </c>
      <c r="N108" s="21">
        <f t="shared" si="61"/>
        <v>18</v>
      </c>
      <c r="O108" s="21">
        <f t="shared" si="61"/>
        <v>18</v>
      </c>
      <c r="P108" s="21">
        <f t="shared" si="61"/>
        <v>18</v>
      </c>
      <c r="Q108" s="21">
        <f t="shared" si="61"/>
        <v>18</v>
      </c>
      <c r="R108" s="21">
        <f t="shared" si="61"/>
        <v>18</v>
      </c>
      <c r="S108" s="21">
        <f t="shared" si="61"/>
        <v>18</v>
      </c>
      <c r="T108" s="43">
        <f t="shared" si="61"/>
        <v>18</v>
      </c>
      <c r="U108" s="137">
        <f t="shared" si="61"/>
        <v>0</v>
      </c>
      <c r="V108" s="47">
        <f>SUM(E108:U108)</f>
        <v>288</v>
      </c>
      <c r="W108" s="54"/>
      <c r="X108" s="43">
        <f t="shared" ref="X108:AT108" si="62">X16+X22</f>
        <v>18</v>
      </c>
      <c r="Y108" s="43">
        <f t="shared" si="62"/>
        <v>18</v>
      </c>
      <c r="Z108" s="43">
        <f t="shared" si="62"/>
        <v>18</v>
      </c>
      <c r="AA108" s="43">
        <f t="shared" si="62"/>
        <v>18</v>
      </c>
      <c r="AB108" s="43">
        <f t="shared" si="62"/>
        <v>18</v>
      </c>
      <c r="AC108" s="43">
        <f t="shared" si="62"/>
        <v>18</v>
      </c>
      <c r="AD108" s="43">
        <f t="shared" si="62"/>
        <v>18</v>
      </c>
      <c r="AE108" s="43">
        <f t="shared" si="62"/>
        <v>18</v>
      </c>
      <c r="AF108" s="43">
        <f t="shared" si="62"/>
        <v>18</v>
      </c>
      <c r="AG108" s="43">
        <f t="shared" si="62"/>
        <v>18</v>
      </c>
      <c r="AH108" s="154">
        <f t="shared" si="62"/>
        <v>18</v>
      </c>
      <c r="AI108" s="44">
        <f>AI16+AI22</f>
        <v>18</v>
      </c>
      <c r="AJ108" s="43">
        <f t="shared" si="62"/>
        <v>18</v>
      </c>
      <c r="AK108" s="43">
        <f t="shared" si="62"/>
        <v>18</v>
      </c>
      <c r="AL108" s="43">
        <f t="shared" si="62"/>
        <v>18</v>
      </c>
      <c r="AM108" s="43">
        <f t="shared" si="62"/>
        <v>18</v>
      </c>
      <c r="AN108" s="43">
        <f t="shared" si="62"/>
        <v>18</v>
      </c>
      <c r="AO108" s="43">
        <f t="shared" si="62"/>
        <v>18</v>
      </c>
      <c r="AP108" s="43">
        <f t="shared" si="62"/>
        <v>18</v>
      </c>
      <c r="AQ108" s="43">
        <f t="shared" si="62"/>
        <v>18</v>
      </c>
      <c r="AR108" s="43">
        <f t="shared" si="62"/>
        <v>18</v>
      </c>
      <c r="AS108" s="43">
        <f t="shared" si="62"/>
        <v>18</v>
      </c>
      <c r="AT108" s="43">
        <f t="shared" si="62"/>
        <v>18</v>
      </c>
      <c r="AU108" s="159">
        <f t="shared" si="46"/>
        <v>414</v>
      </c>
      <c r="AV108" s="109"/>
      <c r="AW108" s="161"/>
      <c r="AX108" s="51"/>
      <c r="AY108" s="51"/>
      <c r="AZ108" s="51"/>
      <c r="BA108" s="51"/>
      <c r="BB108" s="51"/>
      <c r="BC108" s="51"/>
      <c r="BD108" s="51"/>
      <c r="BE108" s="51"/>
      <c r="BF108" s="53">
        <f t="shared" si="39"/>
        <v>702</v>
      </c>
    </row>
    <row r="109" spans="1:58" ht="16.5" thickBot="1">
      <c r="A109" s="246"/>
      <c r="B109" s="247" t="s">
        <v>20</v>
      </c>
      <c r="C109" s="248"/>
      <c r="D109" s="249"/>
      <c r="E109" s="22">
        <f t="shared" ref="E109:U109" si="63">E107+E108</f>
        <v>54</v>
      </c>
      <c r="F109" s="22">
        <f t="shared" si="63"/>
        <v>54</v>
      </c>
      <c r="G109" s="22">
        <f t="shared" si="63"/>
        <v>54</v>
      </c>
      <c r="H109" s="22">
        <f t="shared" si="63"/>
        <v>54</v>
      </c>
      <c r="I109" s="22">
        <f t="shared" si="63"/>
        <v>54</v>
      </c>
      <c r="J109" s="22">
        <f t="shared" si="63"/>
        <v>54</v>
      </c>
      <c r="K109" s="22">
        <f t="shared" si="63"/>
        <v>54</v>
      </c>
      <c r="L109" s="22">
        <f t="shared" si="63"/>
        <v>54</v>
      </c>
      <c r="M109" s="22">
        <f t="shared" si="63"/>
        <v>54</v>
      </c>
      <c r="N109" s="22">
        <f t="shared" si="63"/>
        <v>54</v>
      </c>
      <c r="O109" s="22">
        <f t="shared" si="63"/>
        <v>54</v>
      </c>
      <c r="P109" s="22">
        <f t="shared" si="63"/>
        <v>54</v>
      </c>
      <c r="Q109" s="22">
        <f t="shared" si="63"/>
        <v>54</v>
      </c>
      <c r="R109" s="22">
        <f t="shared" si="63"/>
        <v>54</v>
      </c>
      <c r="S109" s="22">
        <f t="shared" si="63"/>
        <v>54</v>
      </c>
      <c r="T109" s="55">
        <f t="shared" si="63"/>
        <v>54</v>
      </c>
      <c r="U109" s="94">
        <f t="shared" si="63"/>
        <v>0</v>
      </c>
      <c r="V109" s="47">
        <f>SUM(E109:U109)</f>
        <v>864</v>
      </c>
      <c r="W109" s="54"/>
      <c r="X109" s="44">
        <f t="shared" ref="X109:AT109" si="64">X107+X108</f>
        <v>54</v>
      </c>
      <c r="Y109" s="44">
        <f t="shared" si="64"/>
        <v>54</v>
      </c>
      <c r="Z109" s="44">
        <f t="shared" si="64"/>
        <v>54</v>
      </c>
      <c r="AA109" s="44">
        <f t="shared" si="64"/>
        <v>54</v>
      </c>
      <c r="AB109" s="44">
        <f t="shared" si="64"/>
        <v>54</v>
      </c>
      <c r="AC109" s="44">
        <f t="shared" si="64"/>
        <v>54</v>
      </c>
      <c r="AD109" s="44">
        <f t="shared" si="64"/>
        <v>54</v>
      </c>
      <c r="AE109" s="44">
        <f t="shared" si="64"/>
        <v>54</v>
      </c>
      <c r="AF109" s="44">
        <f t="shared" si="64"/>
        <v>54</v>
      </c>
      <c r="AG109" s="44">
        <f t="shared" si="64"/>
        <v>54</v>
      </c>
      <c r="AH109" s="155">
        <f t="shared" si="64"/>
        <v>54</v>
      </c>
      <c r="AI109" s="44">
        <f>AI107+AI108</f>
        <v>54</v>
      </c>
      <c r="AJ109" s="43">
        <f t="shared" si="64"/>
        <v>54</v>
      </c>
      <c r="AK109" s="44">
        <f t="shared" si="64"/>
        <v>54</v>
      </c>
      <c r="AL109" s="44">
        <f t="shared" si="64"/>
        <v>54</v>
      </c>
      <c r="AM109" s="44">
        <f t="shared" si="64"/>
        <v>54</v>
      </c>
      <c r="AN109" s="44">
        <f t="shared" si="64"/>
        <v>54</v>
      </c>
      <c r="AO109" s="44">
        <f t="shared" si="64"/>
        <v>54</v>
      </c>
      <c r="AP109" s="44">
        <f t="shared" si="64"/>
        <v>54</v>
      </c>
      <c r="AQ109" s="44">
        <f t="shared" si="64"/>
        <v>54</v>
      </c>
      <c r="AR109" s="44">
        <f t="shared" si="64"/>
        <v>54</v>
      </c>
      <c r="AS109" s="44">
        <f t="shared" si="64"/>
        <v>54</v>
      </c>
      <c r="AT109" s="44">
        <f t="shared" si="64"/>
        <v>54</v>
      </c>
      <c r="AU109" s="160">
        <f>AU107+AI108</f>
        <v>846</v>
      </c>
      <c r="AV109" s="109"/>
      <c r="AW109" s="162"/>
      <c r="AX109" s="57"/>
      <c r="AY109" s="57"/>
      <c r="AZ109" s="57"/>
      <c r="BA109" s="57"/>
      <c r="BB109" s="57"/>
      <c r="BC109" s="57"/>
      <c r="BD109" s="57"/>
      <c r="BE109" s="57"/>
      <c r="BF109" s="53">
        <f t="shared" si="39"/>
        <v>1710</v>
      </c>
    </row>
  </sheetData>
  <mergeCells count="121">
    <mergeCell ref="T9:AI9"/>
    <mergeCell ref="AO4:BE4"/>
    <mergeCell ref="I5:AI5"/>
    <mergeCell ref="A6:BF6"/>
    <mergeCell ref="B7:BC7"/>
    <mergeCell ref="T8:AL8"/>
    <mergeCell ref="AN8:AZ8"/>
    <mergeCell ref="B9:G9"/>
    <mergeCell ref="AQ1:BA1"/>
    <mergeCell ref="AO2:BC2"/>
    <mergeCell ref="AQ3:BG3"/>
    <mergeCell ref="B59:B60"/>
    <mergeCell ref="C59:C60"/>
    <mergeCell ref="B67:B68"/>
    <mergeCell ref="C67:C68"/>
    <mergeCell ref="AJ10:AM10"/>
    <mergeCell ref="AO10:AQ10"/>
    <mergeCell ref="E13:BE13"/>
    <mergeCell ref="AS10:AU10"/>
    <mergeCell ref="AW10:AZ10"/>
    <mergeCell ref="BB10:BD10"/>
    <mergeCell ref="E11:BE11"/>
    <mergeCell ref="J10:M10"/>
    <mergeCell ref="O10:Q10"/>
    <mergeCell ref="S10:U10"/>
    <mergeCell ref="Y10:Z10"/>
    <mergeCell ref="AB10:AD10"/>
    <mergeCell ref="AF10:AH10"/>
    <mergeCell ref="B25:B26"/>
    <mergeCell ref="B29:B30"/>
    <mergeCell ref="C29:C30"/>
    <mergeCell ref="B31:B32"/>
    <mergeCell ref="B41:B42"/>
    <mergeCell ref="C41:C42"/>
    <mergeCell ref="B43:B44"/>
    <mergeCell ref="C43:C44"/>
    <mergeCell ref="A15:A109"/>
    <mergeCell ref="B15:B16"/>
    <mergeCell ref="C15:C16"/>
    <mergeCell ref="B17:B18"/>
    <mergeCell ref="C17:C18"/>
    <mergeCell ref="C47:C48"/>
    <mergeCell ref="B49:B50"/>
    <mergeCell ref="C49:C50"/>
    <mergeCell ref="B19:B20"/>
    <mergeCell ref="C31:C32"/>
    <mergeCell ref="C25:C26"/>
    <mergeCell ref="B27:B28"/>
    <mergeCell ref="C27:C28"/>
    <mergeCell ref="B45:B46"/>
    <mergeCell ref="B57:B58"/>
    <mergeCell ref="C57:C58"/>
    <mergeCell ref="B63:B64"/>
    <mergeCell ref="C63:C64"/>
    <mergeCell ref="B61:B62"/>
    <mergeCell ref="C61:C62"/>
    <mergeCell ref="C45:C46"/>
    <mergeCell ref="B47:B48"/>
    <mergeCell ref="B77:B78"/>
    <mergeCell ref="A10:A14"/>
    <mergeCell ref="B10:B14"/>
    <mergeCell ref="C10:C14"/>
    <mergeCell ref="D10:D14"/>
    <mergeCell ref="F10:H10"/>
    <mergeCell ref="B39:B40"/>
    <mergeCell ref="C39:C40"/>
    <mergeCell ref="C19:C20"/>
    <mergeCell ref="B21:B22"/>
    <mergeCell ref="C21:C22"/>
    <mergeCell ref="B33:B34"/>
    <mergeCell ref="C33:C34"/>
    <mergeCell ref="B35:B36"/>
    <mergeCell ref="C35:C36"/>
    <mergeCell ref="B37:B38"/>
    <mergeCell ref="C37:C38"/>
    <mergeCell ref="B23:B24"/>
    <mergeCell ref="C23:C24"/>
    <mergeCell ref="C79:C80"/>
    <mergeCell ref="B81:B82"/>
    <mergeCell ref="C81:C82"/>
    <mergeCell ref="B69:B70"/>
    <mergeCell ref="C69:C70"/>
    <mergeCell ref="B73:B74"/>
    <mergeCell ref="C73:C74"/>
    <mergeCell ref="B75:B76"/>
    <mergeCell ref="C75:C76"/>
    <mergeCell ref="B71:B72"/>
    <mergeCell ref="C71:C72"/>
    <mergeCell ref="B51:B52"/>
    <mergeCell ref="C51:C52"/>
    <mergeCell ref="B53:B54"/>
    <mergeCell ref="C53:C54"/>
    <mergeCell ref="B55:B56"/>
    <mergeCell ref="C55:C56"/>
    <mergeCell ref="B65:B66"/>
    <mergeCell ref="C65:C66"/>
    <mergeCell ref="B104:B105"/>
    <mergeCell ref="C104:C105"/>
    <mergeCell ref="B89:B90"/>
    <mergeCell ref="C89:C90"/>
    <mergeCell ref="B92:B93"/>
    <mergeCell ref="C92:C93"/>
    <mergeCell ref="B94:B95"/>
    <mergeCell ref="C94:C95"/>
    <mergeCell ref="B83:B84"/>
    <mergeCell ref="C83:C84"/>
    <mergeCell ref="B85:B86"/>
    <mergeCell ref="C85:C86"/>
    <mergeCell ref="B87:B88"/>
    <mergeCell ref="C87:C88"/>
    <mergeCell ref="C77:C78"/>
    <mergeCell ref="B79:B80"/>
    <mergeCell ref="B107:D107"/>
    <mergeCell ref="B108:D108"/>
    <mergeCell ref="B109:D109"/>
    <mergeCell ref="B96:B97"/>
    <mergeCell ref="C96:C97"/>
    <mergeCell ref="B98:B99"/>
    <mergeCell ref="C98:C99"/>
    <mergeCell ref="B102:B103"/>
    <mergeCell ref="C102:C10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F100"/>
  <sheetViews>
    <sheetView topLeftCell="A34" zoomScale="85" zoomScaleNormal="85" workbookViewId="0">
      <selection activeCell="BH10" sqref="BH10"/>
    </sheetView>
  </sheetViews>
  <sheetFormatPr defaultRowHeight="15"/>
  <cols>
    <col min="1" max="1" width="4.85546875" customWidth="1"/>
    <col min="2" max="2" width="10.28515625" customWidth="1"/>
    <col min="3" max="3" width="23.28515625" customWidth="1"/>
    <col min="5" max="5" width="5.42578125" customWidth="1"/>
    <col min="6" max="6" width="4.85546875" customWidth="1"/>
    <col min="7" max="7" width="5" customWidth="1"/>
    <col min="8" max="8" width="4.85546875" customWidth="1"/>
    <col min="9" max="9" width="5.28515625" customWidth="1"/>
    <col min="10" max="10" width="5.7109375" customWidth="1"/>
    <col min="11" max="11" width="5.28515625" customWidth="1"/>
    <col min="12" max="12" width="5.42578125" customWidth="1"/>
    <col min="13" max="13" width="4.85546875" customWidth="1"/>
    <col min="14" max="14" width="5.5703125" customWidth="1"/>
    <col min="15" max="16" width="5.7109375" customWidth="1"/>
    <col min="17" max="17" width="5" customWidth="1"/>
    <col min="18" max="18" width="5.85546875" customWidth="1"/>
    <col min="19" max="19" width="5.42578125" customWidth="1"/>
    <col min="20" max="20" width="5.140625" customWidth="1"/>
    <col min="21" max="21" width="5.28515625" customWidth="1"/>
    <col min="22" max="22" width="6.7109375" customWidth="1"/>
    <col min="23" max="23" width="5.5703125" customWidth="1"/>
    <col min="24" max="24" width="5.140625" customWidth="1"/>
    <col min="25" max="25" width="4.85546875" customWidth="1"/>
    <col min="26" max="26" width="4.140625" customWidth="1"/>
    <col min="27" max="27" width="5" customWidth="1"/>
    <col min="28" max="28" width="5.7109375" customWidth="1"/>
    <col min="29" max="29" width="5.140625" customWidth="1"/>
    <col min="30" max="30" width="5" customWidth="1"/>
    <col min="31" max="31" width="5.140625" customWidth="1"/>
    <col min="32" max="33" width="5.28515625" customWidth="1"/>
    <col min="34" max="34" width="4.42578125" customWidth="1"/>
    <col min="35" max="35" width="5" customWidth="1"/>
    <col min="36" max="36" width="5.85546875" customWidth="1"/>
    <col min="37" max="37" width="5.42578125" customWidth="1"/>
    <col min="38" max="38" width="5.140625" customWidth="1"/>
    <col min="39" max="39" width="4.7109375" customWidth="1"/>
    <col min="40" max="40" width="4.5703125" customWidth="1"/>
    <col min="41" max="41" width="5.28515625" customWidth="1"/>
    <col min="42" max="42" width="4.7109375" customWidth="1"/>
    <col min="43" max="43" width="4.85546875" customWidth="1"/>
    <col min="44" max="45" width="5" customWidth="1"/>
    <col min="46" max="47" width="4.85546875" customWidth="1"/>
    <col min="48" max="48" width="6.85546875" customWidth="1"/>
    <col min="49" max="49" width="3" customWidth="1"/>
    <col min="50" max="50" width="3.42578125" customWidth="1"/>
    <col min="51" max="51" width="3.85546875" customWidth="1"/>
    <col min="52" max="52" width="4.28515625" customWidth="1"/>
    <col min="53" max="53" width="4.5703125" customWidth="1"/>
    <col min="54" max="54" width="4.28515625" customWidth="1"/>
    <col min="55" max="55" width="4.5703125" customWidth="1"/>
    <col min="56" max="56" width="3.7109375" customWidth="1"/>
    <col min="57" max="57" width="5" customWidth="1"/>
    <col min="58" max="58" width="7.28515625" customWidth="1"/>
  </cols>
  <sheetData>
    <row r="1" spans="1:58">
      <c r="A1" s="1"/>
      <c r="B1" s="1"/>
      <c r="C1" s="1"/>
      <c r="D1" s="1"/>
      <c r="AO1" s="280" t="s">
        <v>33</v>
      </c>
      <c r="AP1" s="280"/>
      <c r="AQ1" s="280"/>
      <c r="AR1" s="280"/>
      <c r="AS1" s="280"/>
      <c r="AT1" s="280"/>
      <c r="AU1" s="280"/>
      <c r="AV1" s="280"/>
      <c r="AW1" s="280"/>
      <c r="AX1" s="280"/>
      <c r="AY1" s="280"/>
    </row>
    <row r="2" spans="1:58">
      <c r="A2" s="1"/>
      <c r="B2" s="1"/>
      <c r="C2" s="1"/>
      <c r="D2" s="1"/>
      <c r="AN2" s="217" t="s">
        <v>66</v>
      </c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126"/>
      <c r="BB2" s="126"/>
      <c r="BC2" s="126"/>
      <c r="BD2" s="126"/>
      <c r="BE2" s="126"/>
      <c r="BF2" s="126"/>
    </row>
    <row r="3" spans="1:58">
      <c r="A3" s="1"/>
      <c r="B3" s="1"/>
      <c r="C3" s="1"/>
      <c r="D3" s="1"/>
      <c r="AN3" s="217" t="s">
        <v>95</v>
      </c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126"/>
    </row>
    <row r="4" spans="1:58">
      <c r="A4" s="1"/>
      <c r="B4" s="1"/>
      <c r="C4" s="1"/>
      <c r="D4" s="1"/>
      <c r="AO4" s="265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</row>
    <row r="5" spans="1:58">
      <c r="A5" s="1"/>
      <c r="B5" s="1"/>
      <c r="C5" s="1"/>
      <c r="D5" s="1"/>
      <c r="I5" s="214" t="s">
        <v>34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126"/>
      <c r="AK5" s="126"/>
      <c r="AL5" s="126"/>
      <c r="AM5" s="126"/>
      <c r="AO5" s="129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</row>
    <row r="6" spans="1:58">
      <c r="A6" s="215" t="s">
        <v>193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</row>
    <row r="7" spans="1:58">
      <c r="A7" s="1"/>
      <c r="B7" s="215" t="s">
        <v>146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</row>
    <row r="8" spans="1:58">
      <c r="A8" s="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281" t="s">
        <v>147</v>
      </c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"/>
      <c r="AK8" s="28"/>
      <c r="AL8" s="28"/>
      <c r="AM8" s="125"/>
      <c r="AN8" s="215" t="s">
        <v>35</v>
      </c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125"/>
      <c r="BB8" s="125"/>
      <c r="BC8" s="125"/>
    </row>
    <row r="9" spans="1:58" ht="19.5" thickBot="1">
      <c r="A9" s="1"/>
      <c r="B9" s="192" t="s">
        <v>67</v>
      </c>
      <c r="C9" s="191"/>
      <c r="D9" s="191"/>
      <c r="E9" s="191"/>
      <c r="F9" s="191"/>
      <c r="G9" s="191"/>
      <c r="H9" s="191"/>
      <c r="I9" s="124"/>
      <c r="J9" s="33"/>
      <c r="K9" s="33"/>
      <c r="L9" s="33"/>
      <c r="M9" s="33"/>
      <c r="N9" s="124"/>
      <c r="O9" s="124"/>
      <c r="P9" s="124"/>
      <c r="Q9" s="124"/>
      <c r="R9" s="190" t="s">
        <v>206</v>
      </c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8"/>
      <c r="AK9" s="18"/>
      <c r="AL9" s="18"/>
      <c r="AM9" s="18"/>
      <c r="AN9" s="125"/>
      <c r="AO9" s="125"/>
      <c r="AP9" s="125"/>
      <c r="AQ9" s="18"/>
      <c r="AR9" s="125"/>
      <c r="AS9" s="125"/>
      <c r="AT9" s="125"/>
      <c r="AU9" s="125"/>
      <c r="AV9" s="18"/>
      <c r="AW9" s="18"/>
      <c r="AX9" s="18"/>
      <c r="AY9" s="18"/>
      <c r="AZ9" s="18"/>
      <c r="BA9" s="18"/>
      <c r="BB9" s="18"/>
      <c r="BC9" s="18"/>
    </row>
    <row r="10" spans="1:58" ht="76.5" thickBot="1">
      <c r="A10" s="198" t="s">
        <v>0</v>
      </c>
      <c r="B10" s="198" t="s">
        <v>1</v>
      </c>
      <c r="C10" s="198" t="s">
        <v>2</v>
      </c>
      <c r="D10" s="198" t="s">
        <v>3</v>
      </c>
      <c r="E10" s="97" t="s">
        <v>103</v>
      </c>
      <c r="F10" s="207" t="s">
        <v>4</v>
      </c>
      <c r="G10" s="209"/>
      <c r="H10" s="210"/>
      <c r="I10" s="98" t="s">
        <v>96</v>
      </c>
      <c r="J10" s="207" t="s">
        <v>5</v>
      </c>
      <c r="K10" s="209"/>
      <c r="L10" s="209"/>
      <c r="M10" s="223"/>
      <c r="N10" s="99" t="s">
        <v>102</v>
      </c>
      <c r="O10" s="207" t="s">
        <v>6</v>
      </c>
      <c r="P10" s="224"/>
      <c r="Q10" s="223"/>
      <c r="R10" s="99" t="s">
        <v>104</v>
      </c>
      <c r="S10" s="209" t="s">
        <v>7</v>
      </c>
      <c r="T10" s="208"/>
      <c r="U10" s="213"/>
      <c r="V10" s="100" t="s">
        <v>105</v>
      </c>
      <c r="W10" s="100" t="s">
        <v>68</v>
      </c>
      <c r="X10" s="99" t="s">
        <v>97</v>
      </c>
      <c r="Y10" s="211" t="s">
        <v>8</v>
      </c>
      <c r="Z10" s="212"/>
      <c r="AA10" s="101" t="s">
        <v>106</v>
      </c>
      <c r="AB10" s="207" t="s">
        <v>9</v>
      </c>
      <c r="AC10" s="209"/>
      <c r="AD10" s="210"/>
      <c r="AE10" s="101" t="s">
        <v>107</v>
      </c>
      <c r="AF10" s="207" t="s">
        <v>10</v>
      </c>
      <c r="AG10" s="208"/>
      <c r="AH10" s="208"/>
      <c r="AI10" s="102" t="s">
        <v>98</v>
      </c>
      <c r="AJ10" s="207" t="s">
        <v>11</v>
      </c>
      <c r="AK10" s="224"/>
      <c r="AL10" s="224"/>
      <c r="AM10" s="224"/>
      <c r="AN10" s="103" t="s">
        <v>99</v>
      </c>
      <c r="AO10" s="250" t="s">
        <v>62</v>
      </c>
      <c r="AP10" s="250"/>
      <c r="AQ10" s="251"/>
      <c r="AR10" s="96" t="s">
        <v>100</v>
      </c>
      <c r="AS10" s="207" t="s">
        <v>12</v>
      </c>
      <c r="AT10" s="208"/>
      <c r="AU10" s="208"/>
      <c r="AV10" s="104" t="s">
        <v>101</v>
      </c>
      <c r="AW10" s="207" t="s">
        <v>13</v>
      </c>
      <c r="AX10" s="252"/>
      <c r="AY10" s="252"/>
      <c r="AZ10" s="253"/>
      <c r="BA10" s="97" t="s">
        <v>63</v>
      </c>
      <c r="BB10" s="207" t="s">
        <v>14</v>
      </c>
      <c r="BC10" s="209"/>
      <c r="BD10" s="210"/>
      <c r="BE10" s="97" t="s">
        <v>108</v>
      </c>
      <c r="BF10" s="101" t="s">
        <v>37</v>
      </c>
    </row>
    <row r="11" spans="1:58" ht="16.5" thickBot="1">
      <c r="A11" s="198"/>
      <c r="B11" s="198"/>
      <c r="C11" s="198"/>
      <c r="D11" s="198"/>
      <c r="E11" s="262" t="s">
        <v>15</v>
      </c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79"/>
      <c r="BF11" s="9"/>
    </row>
    <row r="12" spans="1:58" ht="15.75" thickBot="1">
      <c r="A12" s="198"/>
      <c r="B12" s="198"/>
      <c r="C12" s="198"/>
      <c r="D12" s="198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4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8" ht="16.5" thickBot="1">
      <c r="A13" s="198"/>
      <c r="B13" s="198"/>
      <c r="C13" s="198"/>
      <c r="D13" s="198"/>
      <c r="E13" s="204" t="s">
        <v>16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10"/>
    </row>
    <row r="14" spans="1:58" ht="15.75" thickBot="1">
      <c r="A14" s="198"/>
      <c r="B14" s="198"/>
      <c r="C14" s="198"/>
      <c r="D14" s="19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9">
        <v>14</v>
      </c>
      <c r="S14" s="59">
        <v>15</v>
      </c>
      <c r="T14" s="59">
        <v>16</v>
      </c>
      <c r="U14" s="59">
        <v>17</v>
      </c>
      <c r="V14" s="59">
        <v>18</v>
      </c>
      <c r="W14" s="59">
        <v>19</v>
      </c>
      <c r="X14" s="59">
        <v>1</v>
      </c>
      <c r="Y14" s="59">
        <v>2</v>
      </c>
      <c r="Z14" s="59">
        <v>3</v>
      </c>
      <c r="AA14" s="59">
        <v>4</v>
      </c>
      <c r="AB14" s="59">
        <v>5</v>
      </c>
      <c r="AC14" s="59">
        <v>6</v>
      </c>
      <c r="AD14" s="59">
        <v>7</v>
      </c>
      <c r="AE14" s="59">
        <v>8</v>
      </c>
      <c r="AF14" s="59">
        <v>9</v>
      </c>
      <c r="AG14" s="59">
        <v>10</v>
      </c>
      <c r="AH14" s="59">
        <v>11</v>
      </c>
      <c r="AI14" s="59">
        <v>12</v>
      </c>
      <c r="AJ14" s="59">
        <v>13</v>
      </c>
      <c r="AK14" s="59">
        <v>14</v>
      </c>
      <c r="AL14" s="59">
        <v>15</v>
      </c>
      <c r="AM14" s="59">
        <v>16</v>
      </c>
      <c r="AN14" s="59">
        <v>17</v>
      </c>
      <c r="AO14" s="59">
        <v>18</v>
      </c>
      <c r="AP14" s="59">
        <v>19</v>
      </c>
      <c r="AQ14" s="59">
        <v>20</v>
      </c>
      <c r="AR14" s="59">
        <v>21</v>
      </c>
      <c r="AS14" s="59">
        <v>22</v>
      </c>
      <c r="AT14" s="59">
        <v>23</v>
      </c>
      <c r="AU14" s="4">
        <v>24</v>
      </c>
      <c r="AV14" s="25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8" ht="15.75" thickBot="1">
      <c r="A15" s="246" t="s">
        <v>64</v>
      </c>
      <c r="B15" s="236" t="s">
        <v>48</v>
      </c>
      <c r="C15" s="275" t="s">
        <v>54</v>
      </c>
      <c r="D15" s="41"/>
      <c r="E15" s="40">
        <f t="shared" ref="E15:U16" si="0">E17+E25</f>
        <v>36</v>
      </c>
      <c r="F15" s="40">
        <f t="shared" si="0"/>
        <v>36</v>
      </c>
      <c r="G15" s="40">
        <f t="shared" si="0"/>
        <v>36</v>
      </c>
      <c r="H15" s="40">
        <f t="shared" si="0"/>
        <v>36</v>
      </c>
      <c r="I15" s="40">
        <f t="shared" si="0"/>
        <v>36</v>
      </c>
      <c r="J15" s="40">
        <f t="shared" si="0"/>
        <v>36</v>
      </c>
      <c r="K15" s="40">
        <f t="shared" si="0"/>
        <v>36</v>
      </c>
      <c r="L15" s="40">
        <f t="shared" si="0"/>
        <v>36</v>
      </c>
      <c r="M15" s="40">
        <f t="shared" si="0"/>
        <v>36</v>
      </c>
      <c r="N15" s="40">
        <f t="shared" si="0"/>
        <v>36</v>
      </c>
      <c r="O15" s="40">
        <f t="shared" si="0"/>
        <v>36</v>
      </c>
      <c r="P15" s="40">
        <f t="shared" si="0"/>
        <v>36</v>
      </c>
      <c r="Q15" s="40">
        <f t="shared" si="0"/>
        <v>36</v>
      </c>
      <c r="R15" s="40">
        <f t="shared" si="0"/>
        <v>36</v>
      </c>
      <c r="S15" s="40">
        <f t="shared" si="0"/>
        <v>36</v>
      </c>
      <c r="T15" s="40">
        <f t="shared" si="0"/>
        <v>36</v>
      </c>
      <c r="U15" s="94"/>
      <c r="V15" s="46">
        <f t="shared" ref="V15:V100" si="1">SUM(E15:U15)</f>
        <v>576</v>
      </c>
      <c r="W15" s="46"/>
      <c r="X15" s="40">
        <f t="shared" ref="X15:AU16" si="2">X17+X25</f>
        <v>36</v>
      </c>
      <c r="Y15" s="40">
        <f t="shared" si="2"/>
        <v>36</v>
      </c>
      <c r="Z15" s="40">
        <f t="shared" si="2"/>
        <v>36</v>
      </c>
      <c r="AA15" s="40">
        <f t="shared" si="2"/>
        <v>36</v>
      </c>
      <c r="AB15" s="40">
        <f t="shared" si="2"/>
        <v>36</v>
      </c>
      <c r="AC15" s="40">
        <f t="shared" si="2"/>
        <v>36</v>
      </c>
      <c r="AD15" s="40">
        <f t="shared" si="2"/>
        <v>36</v>
      </c>
      <c r="AE15" s="40">
        <f t="shared" si="2"/>
        <v>36</v>
      </c>
      <c r="AF15" s="40">
        <f t="shared" si="2"/>
        <v>36</v>
      </c>
      <c r="AG15" s="40">
        <f t="shared" si="2"/>
        <v>36</v>
      </c>
      <c r="AH15" s="40">
        <f t="shared" si="2"/>
        <v>36</v>
      </c>
      <c r="AI15" s="40">
        <f t="shared" si="2"/>
        <v>36</v>
      </c>
      <c r="AJ15" s="40">
        <f t="shared" si="2"/>
        <v>36</v>
      </c>
      <c r="AK15" s="40">
        <f t="shared" si="2"/>
        <v>36</v>
      </c>
      <c r="AL15" s="40">
        <f t="shared" si="2"/>
        <v>36</v>
      </c>
      <c r="AM15" s="40">
        <f t="shared" si="2"/>
        <v>36</v>
      </c>
      <c r="AN15" s="40">
        <f t="shared" si="2"/>
        <v>36</v>
      </c>
      <c r="AO15" s="40">
        <f t="shared" si="2"/>
        <v>36</v>
      </c>
      <c r="AP15" s="40">
        <f t="shared" si="2"/>
        <v>36</v>
      </c>
      <c r="AQ15" s="40">
        <f t="shared" si="2"/>
        <v>36</v>
      </c>
      <c r="AR15" s="40">
        <f t="shared" si="2"/>
        <v>36</v>
      </c>
      <c r="AS15" s="40">
        <f t="shared" si="2"/>
        <v>36</v>
      </c>
      <c r="AT15" s="40">
        <f t="shared" si="2"/>
        <v>36</v>
      </c>
      <c r="AU15" s="40">
        <f t="shared" si="2"/>
        <v>36</v>
      </c>
      <c r="AV15" s="93">
        <f t="shared" ref="AV15:AV62" si="3">SUM(X15:AU15)</f>
        <v>864</v>
      </c>
      <c r="AW15" s="109"/>
      <c r="AX15" s="109"/>
      <c r="AY15" s="109"/>
      <c r="AZ15" s="109"/>
      <c r="BA15" s="109"/>
      <c r="BB15" s="109"/>
      <c r="BC15" s="109"/>
      <c r="BD15" s="109"/>
      <c r="BE15" s="189"/>
      <c r="BF15" s="45">
        <f t="shared" ref="BF15:BF86" si="4">V15+AV15</f>
        <v>1440</v>
      </c>
    </row>
    <row r="16" spans="1:58" ht="21.75" customHeight="1" thickBot="1">
      <c r="A16" s="246"/>
      <c r="B16" s="237"/>
      <c r="C16" s="276"/>
      <c r="D16" s="41"/>
      <c r="E16" s="40">
        <f t="shared" si="0"/>
        <v>18</v>
      </c>
      <c r="F16" s="40">
        <f t="shared" si="0"/>
        <v>18</v>
      </c>
      <c r="G16" s="40">
        <f t="shared" si="0"/>
        <v>18</v>
      </c>
      <c r="H16" s="40">
        <f t="shared" si="0"/>
        <v>18</v>
      </c>
      <c r="I16" s="40">
        <f t="shared" si="0"/>
        <v>18</v>
      </c>
      <c r="J16" s="40">
        <f t="shared" si="0"/>
        <v>18</v>
      </c>
      <c r="K16" s="40">
        <f t="shared" si="0"/>
        <v>18</v>
      </c>
      <c r="L16" s="40">
        <f t="shared" si="0"/>
        <v>18</v>
      </c>
      <c r="M16" s="40">
        <f t="shared" si="0"/>
        <v>18</v>
      </c>
      <c r="N16" s="40">
        <f t="shared" si="0"/>
        <v>18</v>
      </c>
      <c r="O16" s="40">
        <f t="shared" si="0"/>
        <v>18</v>
      </c>
      <c r="P16" s="40">
        <f t="shared" si="0"/>
        <v>18</v>
      </c>
      <c r="Q16" s="40">
        <f t="shared" si="0"/>
        <v>18</v>
      </c>
      <c r="R16" s="40">
        <f t="shared" si="0"/>
        <v>0</v>
      </c>
      <c r="S16" s="40">
        <f t="shared" si="0"/>
        <v>0</v>
      </c>
      <c r="T16" s="40">
        <f t="shared" si="0"/>
        <v>0</v>
      </c>
      <c r="U16" s="94">
        <f t="shared" si="0"/>
        <v>0</v>
      </c>
      <c r="V16" s="46">
        <f t="shared" si="1"/>
        <v>234</v>
      </c>
      <c r="W16" s="46"/>
      <c r="X16" s="40">
        <f t="shared" si="2"/>
        <v>18</v>
      </c>
      <c r="Y16" s="40">
        <f t="shared" si="2"/>
        <v>18</v>
      </c>
      <c r="Z16" s="40">
        <f t="shared" si="2"/>
        <v>18</v>
      </c>
      <c r="AA16" s="40">
        <f t="shared" si="2"/>
        <v>18</v>
      </c>
      <c r="AB16" s="40">
        <f t="shared" si="2"/>
        <v>18</v>
      </c>
      <c r="AC16" s="40">
        <f t="shared" si="2"/>
        <v>18</v>
      </c>
      <c r="AD16" s="40">
        <f t="shared" si="2"/>
        <v>18</v>
      </c>
      <c r="AE16" s="40">
        <f t="shared" si="2"/>
        <v>18</v>
      </c>
      <c r="AF16" s="40">
        <f t="shared" si="2"/>
        <v>18</v>
      </c>
      <c r="AG16" s="40">
        <f t="shared" si="2"/>
        <v>18</v>
      </c>
      <c r="AH16" s="40">
        <f t="shared" si="2"/>
        <v>18</v>
      </c>
      <c r="AI16" s="40">
        <f t="shared" si="2"/>
        <v>18</v>
      </c>
      <c r="AJ16" s="40">
        <f t="shared" si="2"/>
        <v>0</v>
      </c>
      <c r="AK16" s="40">
        <f t="shared" si="2"/>
        <v>0</v>
      </c>
      <c r="AL16" s="40">
        <f t="shared" si="2"/>
        <v>0</v>
      </c>
      <c r="AM16" s="40">
        <f t="shared" si="2"/>
        <v>0</v>
      </c>
      <c r="AN16" s="40">
        <f t="shared" si="2"/>
        <v>0</v>
      </c>
      <c r="AO16" s="40">
        <f t="shared" si="2"/>
        <v>0</v>
      </c>
      <c r="AP16" s="40">
        <f t="shared" si="2"/>
        <v>0</v>
      </c>
      <c r="AQ16" s="40">
        <f t="shared" si="2"/>
        <v>0</v>
      </c>
      <c r="AR16" s="40">
        <f t="shared" si="2"/>
        <v>0</v>
      </c>
      <c r="AS16" s="40">
        <f t="shared" si="2"/>
        <v>0</v>
      </c>
      <c r="AT16" s="40">
        <f t="shared" si="2"/>
        <v>0</v>
      </c>
      <c r="AU16" s="40">
        <f t="shared" si="2"/>
        <v>0</v>
      </c>
      <c r="AV16" s="93">
        <f t="shared" si="3"/>
        <v>216</v>
      </c>
      <c r="AW16" s="109"/>
      <c r="AX16" s="109"/>
      <c r="AY16" s="109"/>
      <c r="AZ16" s="109"/>
      <c r="BA16" s="109"/>
      <c r="BB16" s="109"/>
      <c r="BC16" s="109"/>
      <c r="BD16" s="109"/>
      <c r="BE16" s="189"/>
      <c r="BF16" s="45">
        <f t="shared" si="4"/>
        <v>450</v>
      </c>
    </row>
    <row r="17" spans="1:58" ht="15.75" thickBot="1">
      <c r="A17" s="246"/>
      <c r="B17" s="231" t="s">
        <v>47</v>
      </c>
      <c r="C17" s="277" t="s">
        <v>56</v>
      </c>
      <c r="D17" s="62" t="s">
        <v>17</v>
      </c>
      <c r="E17" s="64">
        <f t="shared" ref="E17:Q18" si="5">E19+E21+E23</f>
        <v>4</v>
      </c>
      <c r="F17" s="64">
        <f t="shared" si="5"/>
        <v>4</v>
      </c>
      <c r="G17" s="64">
        <f t="shared" si="5"/>
        <v>4</v>
      </c>
      <c r="H17" s="64">
        <f t="shared" si="5"/>
        <v>4</v>
      </c>
      <c r="I17" s="64">
        <f t="shared" si="5"/>
        <v>4</v>
      </c>
      <c r="J17" s="64">
        <f t="shared" si="5"/>
        <v>4</v>
      </c>
      <c r="K17" s="64">
        <f t="shared" si="5"/>
        <v>4</v>
      </c>
      <c r="L17" s="64">
        <f t="shared" si="5"/>
        <v>4</v>
      </c>
      <c r="M17" s="64">
        <f t="shared" si="5"/>
        <v>4</v>
      </c>
      <c r="N17" s="64">
        <f t="shared" si="5"/>
        <v>4</v>
      </c>
      <c r="O17" s="64">
        <f t="shared" si="5"/>
        <v>4</v>
      </c>
      <c r="P17" s="64">
        <f t="shared" si="5"/>
        <v>4</v>
      </c>
      <c r="Q17" s="63">
        <f t="shared" si="5"/>
        <v>4</v>
      </c>
      <c r="R17" s="63">
        <f>R19+R21+R23</f>
        <v>0</v>
      </c>
      <c r="S17" s="63">
        <f t="shared" ref="S17:U18" si="6">S19+S21+S23</f>
        <v>0</v>
      </c>
      <c r="T17" s="63">
        <f t="shared" si="6"/>
        <v>0</v>
      </c>
      <c r="U17" s="95">
        <f t="shared" si="6"/>
        <v>0</v>
      </c>
      <c r="V17" s="46">
        <f t="shared" si="1"/>
        <v>52</v>
      </c>
      <c r="W17" s="46"/>
      <c r="X17" s="64">
        <f>X19+X21+X23</f>
        <v>4</v>
      </c>
      <c r="Y17" s="64">
        <f t="shared" ref="Y17:AU18" si="7">Y19+Y21+Y23</f>
        <v>4</v>
      </c>
      <c r="Z17" s="64">
        <f t="shared" si="7"/>
        <v>4</v>
      </c>
      <c r="AA17" s="64">
        <f t="shared" si="7"/>
        <v>4</v>
      </c>
      <c r="AB17" s="64">
        <f t="shared" si="7"/>
        <v>4</v>
      </c>
      <c r="AC17" s="64">
        <f t="shared" si="7"/>
        <v>4</v>
      </c>
      <c r="AD17" s="64">
        <f t="shared" si="7"/>
        <v>4</v>
      </c>
      <c r="AE17" s="64">
        <f t="shared" si="7"/>
        <v>4</v>
      </c>
      <c r="AF17" s="64">
        <f t="shared" si="7"/>
        <v>4</v>
      </c>
      <c r="AG17" s="64">
        <f t="shared" si="7"/>
        <v>4</v>
      </c>
      <c r="AH17" s="64">
        <f t="shared" si="7"/>
        <v>4</v>
      </c>
      <c r="AI17" s="64">
        <f t="shared" si="7"/>
        <v>4</v>
      </c>
      <c r="AJ17" s="64">
        <f t="shared" si="7"/>
        <v>0</v>
      </c>
      <c r="AK17" s="64">
        <f t="shared" si="7"/>
        <v>0</v>
      </c>
      <c r="AL17" s="64">
        <f t="shared" si="7"/>
        <v>0</v>
      </c>
      <c r="AM17" s="64">
        <f t="shared" si="7"/>
        <v>0</v>
      </c>
      <c r="AN17" s="64">
        <f t="shared" si="7"/>
        <v>0</v>
      </c>
      <c r="AO17" s="64">
        <f t="shared" si="7"/>
        <v>0</v>
      </c>
      <c r="AP17" s="64">
        <f t="shared" si="7"/>
        <v>0</v>
      </c>
      <c r="AQ17" s="64">
        <f t="shared" si="7"/>
        <v>0</v>
      </c>
      <c r="AR17" s="64">
        <f t="shared" si="7"/>
        <v>0</v>
      </c>
      <c r="AS17" s="64">
        <f t="shared" si="7"/>
        <v>0</v>
      </c>
      <c r="AT17" s="64">
        <f t="shared" si="7"/>
        <v>0</v>
      </c>
      <c r="AU17" s="64">
        <f t="shared" si="7"/>
        <v>0</v>
      </c>
      <c r="AV17" s="93">
        <f t="shared" si="3"/>
        <v>48</v>
      </c>
      <c r="AW17" s="109"/>
      <c r="AX17" s="109"/>
      <c r="AY17" s="109"/>
      <c r="AZ17" s="109"/>
      <c r="BA17" s="109"/>
      <c r="BB17" s="109"/>
      <c r="BC17" s="109"/>
      <c r="BD17" s="109"/>
      <c r="BE17" s="189"/>
      <c r="BF17" s="45">
        <f t="shared" si="4"/>
        <v>100</v>
      </c>
    </row>
    <row r="18" spans="1:58" ht="28.5" customHeight="1" thickBot="1">
      <c r="A18" s="246"/>
      <c r="B18" s="255"/>
      <c r="C18" s="271"/>
      <c r="D18" s="62" t="s">
        <v>18</v>
      </c>
      <c r="E18" s="63">
        <f t="shared" si="5"/>
        <v>2</v>
      </c>
      <c r="F18" s="63">
        <f t="shared" si="5"/>
        <v>3</v>
      </c>
      <c r="G18" s="63">
        <f t="shared" si="5"/>
        <v>3</v>
      </c>
      <c r="H18" s="63">
        <f t="shared" si="5"/>
        <v>3</v>
      </c>
      <c r="I18" s="63">
        <f t="shared" si="5"/>
        <v>3</v>
      </c>
      <c r="J18" s="63">
        <f t="shared" si="5"/>
        <v>3</v>
      </c>
      <c r="K18" s="63">
        <f t="shared" si="5"/>
        <v>4</v>
      </c>
      <c r="L18" s="63">
        <f t="shared" si="5"/>
        <v>3</v>
      </c>
      <c r="M18" s="63">
        <f t="shared" si="5"/>
        <v>3</v>
      </c>
      <c r="N18" s="63">
        <f t="shared" si="5"/>
        <v>3</v>
      </c>
      <c r="O18" s="63">
        <f t="shared" si="5"/>
        <v>4</v>
      </c>
      <c r="P18" s="63">
        <f t="shared" si="5"/>
        <v>3</v>
      </c>
      <c r="Q18" s="63">
        <f t="shared" si="5"/>
        <v>2</v>
      </c>
      <c r="R18" s="63">
        <f>R20+R22+R24</f>
        <v>0</v>
      </c>
      <c r="S18" s="63">
        <f t="shared" si="6"/>
        <v>0</v>
      </c>
      <c r="T18" s="63">
        <f t="shared" si="6"/>
        <v>0</v>
      </c>
      <c r="U18" s="94">
        <f t="shared" si="6"/>
        <v>0</v>
      </c>
      <c r="V18" s="46">
        <f t="shared" si="1"/>
        <v>39</v>
      </c>
      <c r="W18" s="46"/>
      <c r="X18" s="64">
        <f>X20+X22+X24</f>
        <v>3</v>
      </c>
      <c r="Y18" s="64">
        <f t="shared" si="7"/>
        <v>3</v>
      </c>
      <c r="Z18" s="64">
        <f t="shared" si="7"/>
        <v>3</v>
      </c>
      <c r="AA18" s="64">
        <f t="shared" si="7"/>
        <v>3</v>
      </c>
      <c r="AB18" s="64">
        <f t="shared" si="7"/>
        <v>3</v>
      </c>
      <c r="AC18" s="64">
        <f t="shared" si="7"/>
        <v>3</v>
      </c>
      <c r="AD18" s="64">
        <f t="shared" si="7"/>
        <v>3</v>
      </c>
      <c r="AE18" s="64">
        <f t="shared" si="7"/>
        <v>3</v>
      </c>
      <c r="AF18" s="64">
        <f t="shared" si="7"/>
        <v>3</v>
      </c>
      <c r="AG18" s="64">
        <f t="shared" si="7"/>
        <v>3</v>
      </c>
      <c r="AH18" s="64">
        <f t="shared" si="7"/>
        <v>3</v>
      </c>
      <c r="AI18" s="64">
        <f t="shared" si="7"/>
        <v>3</v>
      </c>
      <c r="AJ18" s="64">
        <f t="shared" si="7"/>
        <v>0</v>
      </c>
      <c r="AK18" s="64">
        <f t="shared" si="7"/>
        <v>0</v>
      </c>
      <c r="AL18" s="64">
        <f t="shared" si="7"/>
        <v>0</v>
      </c>
      <c r="AM18" s="64">
        <f t="shared" si="7"/>
        <v>0</v>
      </c>
      <c r="AN18" s="64">
        <f t="shared" si="7"/>
        <v>0</v>
      </c>
      <c r="AO18" s="64">
        <f t="shared" si="7"/>
        <v>0</v>
      </c>
      <c r="AP18" s="64">
        <f t="shared" si="7"/>
        <v>0</v>
      </c>
      <c r="AQ18" s="64">
        <f t="shared" si="7"/>
        <v>0</v>
      </c>
      <c r="AR18" s="64">
        <f t="shared" si="7"/>
        <v>0</v>
      </c>
      <c r="AS18" s="64">
        <f t="shared" si="7"/>
        <v>0</v>
      </c>
      <c r="AT18" s="64">
        <f t="shared" si="7"/>
        <v>0</v>
      </c>
      <c r="AU18" s="64">
        <f t="shared" si="7"/>
        <v>0</v>
      </c>
      <c r="AV18" s="93">
        <f t="shared" si="3"/>
        <v>36</v>
      </c>
      <c r="AW18" s="109"/>
      <c r="AX18" s="109"/>
      <c r="AY18" s="109"/>
      <c r="AZ18" s="109"/>
      <c r="BA18" s="109"/>
      <c r="BB18" s="109"/>
      <c r="BC18" s="109"/>
      <c r="BD18" s="109"/>
      <c r="BE18" s="189"/>
      <c r="BF18" s="45">
        <f t="shared" si="4"/>
        <v>75</v>
      </c>
    </row>
    <row r="19" spans="1:58" ht="15.75" thickBot="1">
      <c r="A19" s="246"/>
      <c r="B19" s="243" t="s">
        <v>26</v>
      </c>
      <c r="C19" s="267" t="s">
        <v>22</v>
      </c>
      <c r="D19" s="32" t="s">
        <v>17</v>
      </c>
      <c r="E19" s="60">
        <v>2</v>
      </c>
      <c r="F19" s="60">
        <v>2</v>
      </c>
      <c r="G19" s="60">
        <v>2</v>
      </c>
      <c r="H19" s="60">
        <v>2</v>
      </c>
      <c r="I19" s="60">
        <v>2</v>
      </c>
      <c r="J19" s="60">
        <v>2</v>
      </c>
      <c r="K19" s="60">
        <v>2</v>
      </c>
      <c r="L19" s="60">
        <v>2</v>
      </c>
      <c r="M19" s="60">
        <v>2</v>
      </c>
      <c r="N19" s="60">
        <v>2</v>
      </c>
      <c r="O19" s="60">
        <v>2</v>
      </c>
      <c r="P19" s="60">
        <v>2</v>
      </c>
      <c r="Q19" s="60">
        <v>2</v>
      </c>
      <c r="R19" s="116">
        <v>0</v>
      </c>
      <c r="S19" s="116">
        <v>0</v>
      </c>
      <c r="T19" s="116">
        <v>0</v>
      </c>
      <c r="U19" s="94"/>
      <c r="V19" s="46">
        <f t="shared" si="1"/>
        <v>26</v>
      </c>
      <c r="W19" s="46"/>
      <c r="X19" s="60">
        <v>2</v>
      </c>
      <c r="Y19" s="60">
        <v>2</v>
      </c>
      <c r="Z19" s="60">
        <v>2</v>
      </c>
      <c r="AA19" s="60">
        <v>2</v>
      </c>
      <c r="AB19" s="60">
        <v>2</v>
      </c>
      <c r="AC19" s="60">
        <v>2</v>
      </c>
      <c r="AD19" s="60">
        <v>2</v>
      </c>
      <c r="AE19" s="60">
        <v>2</v>
      </c>
      <c r="AF19" s="60">
        <v>2</v>
      </c>
      <c r="AG19" s="60">
        <v>2</v>
      </c>
      <c r="AH19" s="60">
        <v>2</v>
      </c>
      <c r="AI19" s="60">
        <v>2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v>0</v>
      </c>
      <c r="AU19" s="116">
        <v>0</v>
      </c>
      <c r="AV19" s="93">
        <f t="shared" si="3"/>
        <v>24</v>
      </c>
      <c r="AW19" s="109"/>
      <c r="AX19" s="109"/>
      <c r="AY19" s="109"/>
      <c r="AZ19" s="109"/>
      <c r="BA19" s="109"/>
      <c r="BB19" s="109"/>
      <c r="BC19" s="109"/>
      <c r="BD19" s="109"/>
      <c r="BE19" s="189"/>
      <c r="BF19" s="45">
        <f t="shared" si="4"/>
        <v>50</v>
      </c>
    </row>
    <row r="20" spans="1:58" ht="15.75" thickBot="1">
      <c r="A20" s="246"/>
      <c r="B20" s="194"/>
      <c r="C20" s="278"/>
      <c r="D20" s="32" t="s">
        <v>18</v>
      </c>
      <c r="E20" s="60"/>
      <c r="F20" s="60">
        <v>1</v>
      </c>
      <c r="G20" s="60">
        <v>1</v>
      </c>
      <c r="H20" s="60">
        <v>1</v>
      </c>
      <c r="I20" s="60">
        <v>1</v>
      </c>
      <c r="J20" s="60">
        <v>1</v>
      </c>
      <c r="K20" s="60">
        <v>2</v>
      </c>
      <c r="L20" s="60">
        <v>1</v>
      </c>
      <c r="M20" s="60">
        <v>1</v>
      </c>
      <c r="N20" s="60">
        <v>1</v>
      </c>
      <c r="O20" s="60">
        <v>2</v>
      </c>
      <c r="P20" s="60">
        <v>1</v>
      </c>
      <c r="Q20" s="60"/>
      <c r="R20" s="116">
        <v>0</v>
      </c>
      <c r="S20" s="116">
        <v>0</v>
      </c>
      <c r="T20" s="116">
        <v>0</v>
      </c>
      <c r="U20" s="94"/>
      <c r="V20" s="46">
        <f t="shared" si="1"/>
        <v>13</v>
      </c>
      <c r="W20" s="46"/>
      <c r="X20" s="60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v>0</v>
      </c>
      <c r="AU20" s="116">
        <v>0</v>
      </c>
      <c r="AV20" s="93">
        <f t="shared" si="3"/>
        <v>12</v>
      </c>
      <c r="AW20" s="109"/>
      <c r="AX20" s="109"/>
      <c r="AY20" s="109"/>
      <c r="AZ20" s="109"/>
      <c r="BA20" s="109"/>
      <c r="BB20" s="109"/>
      <c r="BC20" s="109"/>
      <c r="BD20" s="109"/>
      <c r="BE20" s="189"/>
      <c r="BF20" s="45">
        <f t="shared" si="4"/>
        <v>25</v>
      </c>
    </row>
    <row r="21" spans="1:58" ht="15.75" thickBot="1">
      <c r="A21" s="246"/>
      <c r="B21" s="243" t="s">
        <v>27</v>
      </c>
      <c r="C21" s="267" t="s">
        <v>52</v>
      </c>
      <c r="D21" s="32" t="s">
        <v>17</v>
      </c>
      <c r="E21" s="60">
        <v>2</v>
      </c>
      <c r="F21" s="60">
        <v>2</v>
      </c>
      <c r="G21" s="60">
        <v>2</v>
      </c>
      <c r="H21" s="60">
        <v>2</v>
      </c>
      <c r="I21" s="60">
        <v>2</v>
      </c>
      <c r="J21" s="60">
        <v>2</v>
      </c>
      <c r="K21" s="60">
        <v>2</v>
      </c>
      <c r="L21" s="60">
        <v>2</v>
      </c>
      <c r="M21" s="60">
        <v>2</v>
      </c>
      <c r="N21" s="60">
        <v>2</v>
      </c>
      <c r="O21" s="60">
        <v>2</v>
      </c>
      <c r="P21" s="60">
        <v>2</v>
      </c>
      <c r="Q21" s="60">
        <v>2</v>
      </c>
      <c r="R21" s="116">
        <v>0</v>
      </c>
      <c r="S21" s="116">
        <v>0</v>
      </c>
      <c r="T21" s="116">
        <v>0</v>
      </c>
      <c r="U21" s="94"/>
      <c r="V21" s="46">
        <f t="shared" si="1"/>
        <v>26</v>
      </c>
      <c r="W21" s="46"/>
      <c r="X21" s="65">
        <v>2</v>
      </c>
      <c r="Y21" s="65">
        <v>2</v>
      </c>
      <c r="Z21" s="65">
        <v>2</v>
      </c>
      <c r="AA21" s="65">
        <v>2</v>
      </c>
      <c r="AB21" s="65">
        <v>2</v>
      </c>
      <c r="AC21" s="65">
        <v>2</v>
      </c>
      <c r="AD21" s="65">
        <v>2</v>
      </c>
      <c r="AE21" s="65">
        <v>2</v>
      </c>
      <c r="AF21" s="65">
        <v>2</v>
      </c>
      <c r="AG21" s="65">
        <v>2</v>
      </c>
      <c r="AH21" s="65">
        <v>2</v>
      </c>
      <c r="AI21" s="65">
        <v>2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93">
        <f t="shared" si="3"/>
        <v>24</v>
      </c>
      <c r="AW21" s="109"/>
      <c r="AX21" s="109"/>
      <c r="AY21" s="109"/>
      <c r="AZ21" s="109"/>
      <c r="BA21" s="109"/>
      <c r="BB21" s="109"/>
      <c r="BC21" s="109"/>
      <c r="BD21" s="109"/>
      <c r="BE21" s="189"/>
      <c r="BF21" s="45">
        <f t="shared" si="4"/>
        <v>50</v>
      </c>
    </row>
    <row r="22" spans="1:58" ht="14.25" customHeight="1" thickBot="1">
      <c r="A22" s="246"/>
      <c r="B22" s="194"/>
      <c r="C22" s="278"/>
      <c r="D22" s="32" t="s">
        <v>18</v>
      </c>
      <c r="E22" s="60">
        <v>2</v>
      </c>
      <c r="F22" s="60">
        <v>2</v>
      </c>
      <c r="G22" s="60">
        <v>2</v>
      </c>
      <c r="H22" s="60">
        <v>2</v>
      </c>
      <c r="I22" s="60">
        <v>2</v>
      </c>
      <c r="J22" s="60">
        <v>2</v>
      </c>
      <c r="K22" s="60">
        <v>2</v>
      </c>
      <c r="L22" s="60">
        <v>2</v>
      </c>
      <c r="M22" s="60">
        <v>2</v>
      </c>
      <c r="N22" s="60">
        <v>2</v>
      </c>
      <c r="O22" s="60">
        <v>2</v>
      </c>
      <c r="P22" s="60">
        <v>2</v>
      </c>
      <c r="Q22" s="60">
        <v>2</v>
      </c>
      <c r="R22" s="116">
        <v>0</v>
      </c>
      <c r="S22" s="116">
        <v>0</v>
      </c>
      <c r="T22" s="116">
        <v>0</v>
      </c>
      <c r="U22" s="94"/>
      <c r="V22" s="46">
        <f t="shared" si="1"/>
        <v>26</v>
      </c>
      <c r="W22" s="46"/>
      <c r="X22" s="65">
        <v>2</v>
      </c>
      <c r="Y22" s="65">
        <v>2</v>
      </c>
      <c r="Z22" s="65">
        <v>2</v>
      </c>
      <c r="AA22" s="65">
        <v>2</v>
      </c>
      <c r="AB22" s="65">
        <v>2</v>
      </c>
      <c r="AC22" s="65">
        <v>2</v>
      </c>
      <c r="AD22" s="65">
        <v>2</v>
      </c>
      <c r="AE22" s="65">
        <v>2</v>
      </c>
      <c r="AF22" s="65">
        <v>2</v>
      </c>
      <c r="AG22" s="65">
        <v>2</v>
      </c>
      <c r="AH22" s="65">
        <v>2</v>
      </c>
      <c r="AI22" s="65">
        <v>2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v>0</v>
      </c>
      <c r="AU22" s="116">
        <v>0</v>
      </c>
      <c r="AV22" s="93">
        <f t="shared" si="3"/>
        <v>24</v>
      </c>
      <c r="AW22" s="109"/>
      <c r="AX22" s="109"/>
      <c r="AY22" s="109"/>
      <c r="AZ22" s="109"/>
      <c r="BA22" s="109"/>
      <c r="BB22" s="109"/>
      <c r="BC22" s="109"/>
      <c r="BD22" s="109"/>
      <c r="BE22" s="189"/>
      <c r="BF22" s="45">
        <f t="shared" si="4"/>
        <v>50</v>
      </c>
    </row>
    <row r="23" spans="1:58" ht="15.75" hidden="1" thickBot="1">
      <c r="A23" s="246"/>
      <c r="B23" s="243"/>
      <c r="C23" s="267"/>
      <c r="D23" s="32" t="s">
        <v>17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77"/>
      <c r="U23" s="94"/>
      <c r="V23" s="46">
        <f t="shared" ref="V23:V97" si="8">SUM(E23:U23)</f>
        <v>0</v>
      </c>
      <c r="W23" s="46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93">
        <f t="shared" si="3"/>
        <v>0</v>
      </c>
      <c r="AW23" s="109"/>
      <c r="AX23" s="109"/>
      <c r="AY23" s="109"/>
      <c r="AZ23" s="109"/>
      <c r="BA23" s="109"/>
      <c r="BB23" s="109"/>
      <c r="BC23" s="109"/>
      <c r="BD23" s="109"/>
      <c r="BE23" s="189"/>
      <c r="BF23" s="45">
        <f t="shared" si="4"/>
        <v>0</v>
      </c>
    </row>
    <row r="24" spans="1:58" ht="15.75" hidden="1" thickBot="1">
      <c r="A24" s="246"/>
      <c r="B24" s="244"/>
      <c r="C24" s="268"/>
      <c r="D24" s="32" t="s">
        <v>18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77"/>
      <c r="U24" s="94"/>
      <c r="V24" s="46">
        <f t="shared" si="1"/>
        <v>0</v>
      </c>
      <c r="W24" s="46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93">
        <f t="shared" si="3"/>
        <v>0</v>
      </c>
      <c r="AW24" s="109"/>
      <c r="AX24" s="109"/>
      <c r="AY24" s="109"/>
      <c r="AZ24" s="109"/>
      <c r="BA24" s="109"/>
      <c r="BB24" s="109"/>
      <c r="BC24" s="109"/>
      <c r="BD24" s="109"/>
      <c r="BE24" s="189"/>
      <c r="BF24" s="45">
        <f t="shared" si="4"/>
        <v>0</v>
      </c>
    </row>
    <row r="25" spans="1:58" ht="15.75" thickBot="1">
      <c r="A25" s="246"/>
      <c r="B25" s="254" t="s">
        <v>53</v>
      </c>
      <c r="C25" s="270" t="s">
        <v>28</v>
      </c>
      <c r="D25" s="62" t="s">
        <v>17</v>
      </c>
      <c r="E25" s="63">
        <f t="shared" ref="E25:U26" si="9">E27+E51</f>
        <v>32</v>
      </c>
      <c r="F25" s="63">
        <f t="shared" si="9"/>
        <v>32</v>
      </c>
      <c r="G25" s="63">
        <f t="shared" si="9"/>
        <v>32</v>
      </c>
      <c r="H25" s="63">
        <f t="shared" si="9"/>
        <v>32</v>
      </c>
      <c r="I25" s="63">
        <f t="shared" si="9"/>
        <v>32</v>
      </c>
      <c r="J25" s="63">
        <f t="shared" si="9"/>
        <v>32</v>
      </c>
      <c r="K25" s="63">
        <f t="shared" si="9"/>
        <v>32</v>
      </c>
      <c r="L25" s="63">
        <f t="shared" si="9"/>
        <v>32</v>
      </c>
      <c r="M25" s="63">
        <f t="shared" si="9"/>
        <v>32</v>
      </c>
      <c r="N25" s="63">
        <f t="shared" si="9"/>
        <v>32</v>
      </c>
      <c r="O25" s="63">
        <f t="shared" si="9"/>
        <v>32</v>
      </c>
      <c r="P25" s="63">
        <f t="shared" si="9"/>
        <v>32</v>
      </c>
      <c r="Q25" s="63">
        <f t="shared" si="9"/>
        <v>32</v>
      </c>
      <c r="R25" s="63">
        <f t="shared" si="9"/>
        <v>36</v>
      </c>
      <c r="S25" s="63">
        <f t="shared" si="9"/>
        <v>36</v>
      </c>
      <c r="T25" s="63">
        <f t="shared" si="9"/>
        <v>36</v>
      </c>
      <c r="U25" s="94">
        <v>0</v>
      </c>
      <c r="V25" s="46">
        <f t="shared" si="8"/>
        <v>524</v>
      </c>
      <c r="W25" s="46"/>
      <c r="X25" s="64">
        <f t="shared" ref="X25:AU26" si="10">X27+X51</f>
        <v>32</v>
      </c>
      <c r="Y25" s="64">
        <f t="shared" si="10"/>
        <v>32</v>
      </c>
      <c r="Z25" s="64">
        <f t="shared" si="10"/>
        <v>32</v>
      </c>
      <c r="AA25" s="64">
        <f t="shared" si="10"/>
        <v>32</v>
      </c>
      <c r="AB25" s="64">
        <f t="shared" si="10"/>
        <v>32</v>
      </c>
      <c r="AC25" s="64">
        <f t="shared" si="10"/>
        <v>32</v>
      </c>
      <c r="AD25" s="64">
        <f t="shared" si="10"/>
        <v>32</v>
      </c>
      <c r="AE25" s="64">
        <f t="shared" si="10"/>
        <v>32</v>
      </c>
      <c r="AF25" s="64">
        <f t="shared" si="10"/>
        <v>32</v>
      </c>
      <c r="AG25" s="64">
        <f t="shared" si="10"/>
        <v>32</v>
      </c>
      <c r="AH25" s="64">
        <f t="shared" si="10"/>
        <v>32</v>
      </c>
      <c r="AI25" s="64">
        <f t="shared" si="10"/>
        <v>32</v>
      </c>
      <c r="AJ25" s="64">
        <f t="shared" si="10"/>
        <v>36</v>
      </c>
      <c r="AK25" s="64">
        <f t="shared" si="10"/>
        <v>36</v>
      </c>
      <c r="AL25" s="64">
        <f t="shared" si="10"/>
        <v>36</v>
      </c>
      <c r="AM25" s="64">
        <f t="shared" si="10"/>
        <v>36</v>
      </c>
      <c r="AN25" s="64">
        <f t="shared" si="10"/>
        <v>36</v>
      </c>
      <c r="AO25" s="64">
        <f t="shared" si="10"/>
        <v>36</v>
      </c>
      <c r="AP25" s="64">
        <f t="shared" si="10"/>
        <v>36</v>
      </c>
      <c r="AQ25" s="64">
        <f t="shared" si="10"/>
        <v>36</v>
      </c>
      <c r="AR25" s="64">
        <f t="shared" si="10"/>
        <v>36</v>
      </c>
      <c r="AS25" s="64">
        <f t="shared" si="10"/>
        <v>36</v>
      </c>
      <c r="AT25" s="64">
        <f t="shared" si="10"/>
        <v>36</v>
      </c>
      <c r="AU25" s="64">
        <f t="shared" si="10"/>
        <v>36</v>
      </c>
      <c r="AV25" s="93">
        <f t="shared" si="3"/>
        <v>816</v>
      </c>
      <c r="AW25" s="109"/>
      <c r="AX25" s="109"/>
      <c r="AY25" s="109"/>
      <c r="AZ25" s="109"/>
      <c r="BA25" s="109"/>
      <c r="BB25" s="109"/>
      <c r="BC25" s="109"/>
      <c r="BD25" s="109"/>
      <c r="BE25" s="189"/>
      <c r="BF25" s="45">
        <f t="shared" si="4"/>
        <v>1340</v>
      </c>
    </row>
    <row r="26" spans="1:58" ht="15.75" thickBot="1">
      <c r="A26" s="246"/>
      <c r="B26" s="255"/>
      <c r="C26" s="271"/>
      <c r="D26" s="62" t="s">
        <v>18</v>
      </c>
      <c r="E26" s="63">
        <f t="shared" si="9"/>
        <v>16</v>
      </c>
      <c r="F26" s="63">
        <f t="shared" si="9"/>
        <v>15</v>
      </c>
      <c r="G26" s="63">
        <f t="shared" si="9"/>
        <v>15</v>
      </c>
      <c r="H26" s="63">
        <f t="shared" si="9"/>
        <v>15</v>
      </c>
      <c r="I26" s="63">
        <f t="shared" si="9"/>
        <v>15</v>
      </c>
      <c r="J26" s="63">
        <f t="shared" si="9"/>
        <v>15</v>
      </c>
      <c r="K26" s="63">
        <f t="shared" si="9"/>
        <v>14</v>
      </c>
      <c r="L26" s="63">
        <f t="shared" si="9"/>
        <v>15</v>
      </c>
      <c r="M26" s="63">
        <f t="shared" si="9"/>
        <v>15</v>
      </c>
      <c r="N26" s="63">
        <f t="shared" si="9"/>
        <v>15</v>
      </c>
      <c r="O26" s="63">
        <f t="shared" si="9"/>
        <v>14</v>
      </c>
      <c r="P26" s="63">
        <f t="shared" si="9"/>
        <v>15</v>
      </c>
      <c r="Q26" s="63">
        <f t="shared" si="9"/>
        <v>16</v>
      </c>
      <c r="R26" s="63">
        <f t="shared" si="9"/>
        <v>0</v>
      </c>
      <c r="S26" s="63">
        <f t="shared" si="9"/>
        <v>0</v>
      </c>
      <c r="T26" s="63">
        <f t="shared" si="9"/>
        <v>0</v>
      </c>
      <c r="U26" s="94">
        <f t="shared" si="9"/>
        <v>0</v>
      </c>
      <c r="V26" s="46">
        <f t="shared" si="8"/>
        <v>195</v>
      </c>
      <c r="W26" s="46"/>
      <c r="X26" s="64">
        <f t="shared" si="10"/>
        <v>15</v>
      </c>
      <c r="Y26" s="64">
        <f t="shared" si="10"/>
        <v>15</v>
      </c>
      <c r="Z26" s="64">
        <f t="shared" si="10"/>
        <v>15</v>
      </c>
      <c r="AA26" s="64">
        <f t="shared" si="10"/>
        <v>15</v>
      </c>
      <c r="AB26" s="64">
        <f t="shared" si="10"/>
        <v>15</v>
      </c>
      <c r="AC26" s="64">
        <f t="shared" si="10"/>
        <v>15</v>
      </c>
      <c r="AD26" s="64">
        <f t="shared" si="10"/>
        <v>15</v>
      </c>
      <c r="AE26" s="64">
        <f t="shared" si="10"/>
        <v>15</v>
      </c>
      <c r="AF26" s="64">
        <f t="shared" si="10"/>
        <v>15</v>
      </c>
      <c r="AG26" s="64">
        <f t="shared" si="10"/>
        <v>15</v>
      </c>
      <c r="AH26" s="64">
        <f t="shared" si="10"/>
        <v>15</v>
      </c>
      <c r="AI26" s="64">
        <f t="shared" si="10"/>
        <v>15</v>
      </c>
      <c r="AJ26" s="64">
        <f t="shared" si="10"/>
        <v>0</v>
      </c>
      <c r="AK26" s="64">
        <f t="shared" si="10"/>
        <v>0</v>
      </c>
      <c r="AL26" s="64">
        <f t="shared" si="10"/>
        <v>0</v>
      </c>
      <c r="AM26" s="64">
        <f t="shared" si="10"/>
        <v>0</v>
      </c>
      <c r="AN26" s="64">
        <f t="shared" si="10"/>
        <v>0</v>
      </c>
      <c r="AO26" s="64">
        <f t="shared" si="10"/>
        <v>0</v>
      </c>
      <c r="AP26" s="64">
        <f t="shared" si="10"/>
        <v>0</v>
      </c>
      <c r="AQ26" s="64">
        <f t="shared" si="10"/>
        <v>0</v>
      </c>
      <c r="AR26" s="64"/>
      <c r="AS26" s="64"/>
      <c r="AT26" s="64"/>
      <c r="AU26" s="64"/>
      <c r="AV26" s="93">
        <f t="shared" si="3"/>
        <v>180</v>
      </c>
      <c r="AW26" s="109"/>
      <c r="AX26" s="109"/>
      <c r="AY26" s="109"/>
      <c r="AZ26" s="109"/>
      <c r="BA26" s="109"/>
      <c r="BB26" s="109"/>
      <c r="BC26" s="109"/>
      <c r="BD26" s="109"/>
      <c r="BE26" s="189"/>
      <c r="BF26" s="45">
        <f t="shared" si="4"/>
        <v>375</v>
      </c>
    </row>
    <row r="27" spans="1:58" ht="15.75" thickBot="1">
      <c r="A27" s="246"/>
      <c r="B27" s="254" t="s">
        <v>43</v>
      </c>
      <c r="C27" s="270" t="s">
        <v>58</v>
      </c>
      <c r="D27" s="62" t="s">
        <v>17</v>
      </c>
      <c r="E27" s="63">
        <f>E29+E31+E33+E35+E37+E39+E41+E43+E45+E47+E49</f>
        <v>15</v>
      </c>
      <c r="F27" s="63">
        <f t="shared" ref="F27:U28" si="11">F29+F31+F33+F35+F37+F39+F41+F43+F45+F47+F49</f>
        <v>15</v>
      </c>
      <c r="G27" s="63">
        <f t="shared" si="11"/>
        <v>13</v>
      </c>
      <c r="H27" s="63">
        <f t="shared" si="11"/>
        <v>15</v>
      </c>
      <c r="I27" s="63">
        <f t="shared" si="11"/>
        <v>13</v>
      </c>
      <c r="J27" s="63">
        <f t="shared" si="11"/>
        <v>15</v>
      </c>
      <c r="K27" s="63">
        <f t="shared" si="11"/>
        <v>13</v>
      </c>
      <c r="L27" s="63">
        <f t="shared" si="11"/>
        <v>13</v>
      </c>
      <c r="M27" s="63">
        <f t="shared" si="11"/>
        <v>13</v>
      </c>
      <c r="N27" s="63">
        <f t="shared" si="11"/>
        <v>13</v>
      </c>
      <c r="O27" s="63">
        <f t="shared" si="11"/>
        <v>13</v>
      </c>
      <c r="P27" s="63">
        <f t="shared" si="11"/>
        <v>13</v>
      </c>
      <c r="Q27" s="63">
        <f t="shared" si="11"/>
        <v>13</v>
      </c>
      <c r="R27" s="63">
        <f t="shared" si="11"/>
        <v>0</v>
      </c>
      <c r="S27" s="63">
        <f t="shared" si="11"/>
        <v>0</v>
      </c>
      <c r="T27" s="63">
        <f t="shared" si="11"/>
        <v>0</v>
      </c>
      <c r="U27" s="94">
        <f t="shared" si="11"/>
        <v>0</v>
      </c>
      <c r="V27" s="46">
        <f t="shared" si="8"/>
        <v>177</v>
      </c>
      <c r="W27" s="46"/>
      <c r="X27" s="63">
        <f t="shared" ref="X27:AJ27" si="12">X29+X31+X33+X35+X37+X39+X41+X43+X45+X47+X49</f>
        <v>13</v>
      </c>
      <c r="Y27" s="63">
        <f t="shared" si="12"/>
        <v>14</v>
      </c>
      <c r="Z27" s="63">
        <f t="shared" si="12"/>
        <v>14</v>
      </c>
      <c r="AA27" s="63">
        <f t="shared" si="12"/>
        <v>14</v>
      </c>
      <c r="AB27" s="63">
        <f t="shared" si="12"/>
        <v>14</v>
      </c>
      <c r="AC27" s="63">
        <f t="shared" si="12"/>
        <v>14</v>
      </c>
      <c r="AD27" s="63">
        <f t="shared" si="12"/>
        <v>14</v>
      </c>
      <c r="AE27" s="63">
        <f t="shared" si="12"/>
        <v>14</v>
      </c>
      <c r="AF27" s="63">
        <f t="shared" si="12"/>
        <v>14</v>
      </c>
      <c r="AG27" s="63">
        <f t="shared" si="12"/>
        <v>13</v>
      </c>
      <c r="AH27" s="63">
        <f t="shared" si="12"/>
        <v>13</v>
      </c>
      <c r="AI27" s="63">
        <f t="shared" si="12"/>
        <v>13</v>
      </c>
      <c r="AJ27" s="63">
        <f t="shared" si="12"/>
        <v>0</v>
      </c>
      <c r="AK27" s="63">
        <f t="shared" ref="AK27:AU27" si="13">AK29+AK37+AK39+AK50</f>
        <v>0</v>
      </c>
      <c r="AL27" s="63">
        <f t="shared" si="13"/>
        <v>0</v>
      </c>
      <c r="AM27" s="63">
        <f t="shared" si="13"/>
        <v>0</v>
      </c>
      <c r="AN27" s="63">
        <f t="shared" si="13"/>
        <v>0</v>
      </c>
      <c r="AO27" s="63">
        <f t="shared" si="13"/>
        <v>0</v>
      </c>
      <c r="AP27" s="63">
        <f t="shared" si="13"/>
        <v>0</v>
      </c>
      <c r="AQ27" s="63">
        <f t="shared" si="13"/>
        <v>0</v>
      </c>
      <c r="AR27" s="63">
        <f t="shared" si="13"/>
        <v>0</v>
      </c>
      <c r="AS27" s="63">
        <f t="shared" si="13"/>
        <v>0</v>
      </c>
      <c r="AT27" s="63">
        <f t="shared" si="13"/>
        <v>0</v>
      </c>
      <c r="AU27" s="63">
        <f t="shared" si="13"/>
        <v>0</v>
      </c>
      <c r="AV27" s="93">
        <f t="shared" si="3"/>
        <v>164</v>
      </c>
      <c r="AW27" s="109"/>
      <c r="AX27" s="109"/>
      <c r="AY27" s="109"/>
      <c r="AZ27" s="109"/>
      <c r="BA27" s="109"/>
      <c r="BB27" s="109"/>
      <c r="BC27" s="109"/>
      <c r="BD27" s="109"/>
      <c r="BE27" s="189"/>
      <c r="BF27" s="45">
        <f t="shared" si="4"/>
        <v>341</v>
      </c>
    </row>
    <row r="28" spans="1:58" ht="15.75" thickBot="1">
      <c r="A28" s="246"/>
      <c r="B28" s="255"/>
      <c r="C28" s="271"/>
      <c r="D28" s="62" t="s">
        <v>18</v>
      </c>
      <c r="E28" s="63">
        <f>E30+E32+E34+E50</f>
        <v>8</v>
      </c>
      <c r="F28" s="63">
        <f t="shared" ref="F28:T28" si="14">F30+F32+F34+F50</f>
        <v>7</v>
      </c>
      <c r="G28" s="63">
        <f t="shared" si="14"/>
        <v>6</v>
      </c>
      <c r="H28" s="63">
        <f t="shared" si="14"/>
        <v>7</v>
      </c>
      <c r="I28" s="63">
        <f t="shared" si="14"/>
        <v>6</v>
      </c>
      <c r="J28" s="63">
        <f t="shared" si="14"/>
        <v>7</v>
      </c>
      <c r="K28" s="63">
        <f t="shared" si="14"/>
        <v>5</v>
      </c>
      <c r="L28" s="63">
        <f t="shared" si="14"/>
        <v>6</v>
      </c>
      <c r="M28" s="63">
        <f t="shared" si="14"/>
        <v>7</v>
      </c>
      <c r="N28" s="63">
        <f t="shared" si="14"/>
        <v>6</v>
      </c>
      <c r="O28" s="63">
        <f t="shared" si="14"/>
        <v>5</v>
      </c>
      <c r="P28" s="63">
        <f t="shared" si="14"/>
        <v>6</v>
      </c>
      <c r="Q28" s="63">
        <f t="shared" si="14"/>
        <v>7</v>
      </c>
      <c r="R28" s="63">
        <f t="shared" si="14"/>
        <v>0</v>
      </c>
      <c r="S28" s="63">
        <f t="shared" si="14"/>
        <v>0</v>
      </c>
      <c r="T28" s="63">
        <f t="shared" si="14"/>
        <v>0</v>
      </c>
      <c r="U28" s="94">
        <f t="shared" si="11"/>
        <v>0</v>
      </c>
      <c r="V28" s="46">
        <f t="shared" si="8"/>
        <v>83</v>
      </c>
      <c r="W28" s="46"/>
      <c r="X28" s="63">
        <f t="shared" ref="X28:AU28" si="15">X30+X32+X34+X50</f>
        <v>6</v>
      </c>
      <c r="Y28" s="63">
        <f t="shared" si="15"/>
        <v>5</v>
      </c>
      <c r="Z28" s="63">
        <f t="shared" si="15"/>
        <v>6</v>
      </c>
      <c r="AA28" s="63">
        <f t="shared" si="15"/>
        <v>6</v>
      </c>
      <c r="AB28" s="63">
        <f t="shared" si="15"/>
        <v>5</v>
      </c>
      <c r="AC28" s="63">
        <f t="shared" si="15"/>
        <v>6</v>
      </c>
      <c r="AD28" s="63">
        <f t="shared" si="15"/>
        <v>6</v>
      </c>
      <c r="AE28" s="63">
        <f t="shared" si="15"/>
        <v>6</v>
      </c>
      <c r="AF28" s="63">
        <f t="shared" si="15"/>
        <v>7</v>
      </c>
      <c r="AG28" s="63">
        <f t="shared" si="15"/>
        <v>9</v>
      </c>
      <c r="AH28" s="63">
        <f t="shared" si="15"/>
        <v>8</v>
      </c>
      <c r="AI28" s="63">
        <f t="shared" si="15"/>
        <v>7</v>
      </c>
      <c r="AJ28" s="63">
        <f t="shared" si="15"/>
        <v>0</v>
      </c>
      <c r="AK28" s="63">
        <f t="shared" si="15"/>
        <v>0</v>
      </c>
      <c r="AL28" s="63">
        <f t="shared" si="15"/>
        <v>0</v>
      </c>
      <c r="AM28" s="63">
        <f t="shared" si="15"/>
        <v>0</v>
      </c>
      <c r="AN28" s="63">
        <f t="shared" si="15"/>
        <v>0</v>
      </c>
      <c r="AO28" s="63">
        <f t="shared" si="15"/>
        <v>0</v>
      </c>
      <c r="AP28" s="63">
        <f t="shared" si="15"/>
        <v>0</v>
      </c>
      <c r="AQ28" s="63">
        <f t="shared" si="15"/>
        <v>0</v>
      </c>
      <c r="AR28" s="63">
        <f t="shared" si="15"/>
        <v>0</v>
      </c>
      <c r="AS28" s="63">
        <f t="shared" si="15"/>
        <v>0</v>
      </c>
      <c r="AT28" s="63">
        <f t="shared" si="15"/>
        <v>0</v>
      </c>
      <c r="AU28" s="63">
        <f t="shared" si="15"/>
        <v>0</v>
      </c>
      <c r="AV28" s="93">
        <f t="shared" si="3"/>
        <v>77</v>
      </c>
      <c r="AW28" s="109"/>
      <c r="AX28" s="109"/>
      <c r="AY28" s="109"/>
      <c r="AZ28" s="109"/>
      <c r="BA28" s="109"/>
      <c r="BB28" s="109"/>
      <c r="BC28" s="109"/>
      <c r="BD28" s="109"/>
      <c r="BE28" s="189"/>
      <c r="BF28" s="45">
        <f t="shared" si="4"/>
        <v>160</v>
      </c>
    </row>
    <row r="29" spans="1:58" ht="15.75" thickBot="1">
      <c r="A29" s="246"/>
      <c r="B29" s="243" t="s">
        <v>109</v>
      </c>
      <c r="C29" s="267" t="s">
        <v>165</v>
      </c>
      <c r="D29" s="32" t="s">
        <v>17</v>
      </c>
      <c r="E29" s="60">
        <v>9</v>
      </c>
      <c r="F29" s="60">
        <v>8</v>
      </c>
      <c r="G29" s="60">
        <v>7</v>
      </c>
      <c r="H29" s="60">
        <v>8</v>
      </c>
      <c r="I29" s="60">
        <v>6</v>
      </c>
      <c r="J29" s="60">
        <v>8</v>
      </c>
      <c r="K29" s="60">
        <v>6</v>
      </c>
      <c r="L29" s="60">
        <v>6</v>
      </c>
      <c r="M29" s="60">
        <v>6</v>
      </c>
      <c r="N29" s="60">
        <v>6</v>
      </c>
      <c r="O29" s="60">
        <v>7</v>
      </c>
      <c r="P29" s="60">
        <v>7</v>
      </c>
      <c r="Q29" s="60">
        <v>7</v>
      </c>
      <c r="R29" s="116">
        <v>0</v>
      </c>
      <c r="S29" s="116">
        <v>0</v>
      </c>
      <c r="T29" s="116">
        <v>0</v>
      </c>
      <c r="U29" s="94">
        <v>0</v>
      </c>
      <c r="V29" s="46">
        <f t="shared" si="8"/>
        <v>91</v>
      </c>
      <c r="W29" s="46"/>
      <c r="X29" s="65">
        <v>8</v>
      </c>
      <c r="Y29" s="65">
        <v>8</v>
      </c>
      <c r="Z29" s="65">
        <v>8</v>
      </c>
      <c r="AA29" s="65">
        <v>8</v>
      </c>
      <c r="AB29" s="65">
        <v>8</v>
      </c>
      <c r="AC29" s="65">
        <v>8</v>
      </c>
      <c r="AD29" s="65">
        <v>8</v>
      </c>
      <c r="AE29" s="65">
        <v>8</v>
      </c>
      <c r="AF29" s="65">
        <v>8</v>
      </c>
      <c r="AG29" s="65">
        <v>8</v>
      </c>
      <c r="AH29" s="65">
        <v>8</v>
      </c>
      <c r="AI29" s="65">
        <v>8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16">
        <v>0</v>
      </c>
      <c r="AV29" s="93">
        <f t="shared" si="3"/>
        <v>96</v>
      </c>
      <c r="AW29" s="109"/>
      <c r="AX29" s="109"/>
      <c r="AY29" s="109"/>
      <c r="AZ29" s="109"/>
      <c r="BA29" s="109"/>
      <c r="BB29" s="109"/>
      <c r="BC29" s="109"/>
      <c r="BD29" s="109"/>
      <c r="BE29" s="189"/>
      <c r="BF29" s="45">
        <f t="shared" si="4"/>
        <v>187</v>
      </c>
    </row>
    <row r="30" spans="1:58" ht="15.75" thickBot="1">
      <c r="A30" s="246"/>
      <c r="B30" s="244"/>
      <c r="C30" s="268"/>
      <c r="D30" s="32" t="s">
        <v>18</v>
      </c>
      <c r="E30" s="60">
        <v>5</v>
      </c>
      <c r="F30" s="60">
        <v>3</v>
      </c>
      <c r="G30" s="60">
        <v>3</v>
      </c>
      <c r="H30" s="60">
        <v>3</v>
      </c>
      <c r="I30" s="60">
        <v>2</v>
      </c>
      <c r="J30" s="60">
        <v>4</v>
      </c>
      <c r="K30" s="60">
        <v>2</v>
      </c>
      <c r="L30" s="60">
        <v>3</v>
      </c>
      <c r="M30" s="60">
        <v>4</v>
      </c>
      <c r="N30" s="60">
        <v>2</v>
      </c>
      <c r="O30" s="60">
        <v>2</v>
      </c>
      <c r="P30" s="60">
        <v>3</v>
      </c>
      <c r="Q30" s="60">
        <v>4</v>
      </c>
      <c r="R30" s="116">
        <v>0</v>
      </c>
      <c r="S30" s="116">
        <v>0</v>
      </c>
      <c r="T30" s="116">
        <v>0</v>
      </c>
      <c r="U30" s="94">
        <v>0</v>
      </c>
      <c r="V30" s="46">
        <f t="shared" si="8"/>
        <v>40</v>
      </c>
      <c r="W30" s="46"/>
      <c r="X30" s="65">
        <v>4</v>
      </c>
      <c r="Y30" s="65">
        <v>3</v>
      </c>
      <c r="Z30" s="65">
        <v>4</v>
      </c>
      <c r="AA30" s="65">
        <v>3</v>
      </c>
      <c r="AB30" s="65">
        <v>3</v>
      </c>
      <c r="AC30" s="65">
        <v>3</v>
      </c>
      <c r="AD30" s="65">
        <v>3</v>
      </c>
      <c r="AE30" s="65">
        <v>3</v>
      </c>
      <c r="AF30" s="65">
        <v>4</v>
      </c>
      <c r="AG30" s="65">
        <v>5</v>
      </c>
      <c r="AH30" s="65">
        <v>4</v>
      </c>
      <c r="AI30" s="65">
        <v>4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93">
        <f t="shared" si="3"/>
        <v>43</v>
      </c>
      <c r="AW30" s="109"/>
      <c r="AX30" s="109"/>
      <c r="AY30" s="109"/>
      <c r="AZ30" s="109"/>
      <c r="BA30" s="109"/>
      <c r="BB30" s="109"/>
      <c r="BC30" s="109"/>
      <c r="BD30" s="109"/>
      <c r="BE30" s="189"/>
      <c r="BF30" s="45">
        <f t="shared" si="4"/>
        <v>83</v>
      </c>
    </row>
    <row r="31" spans="1:58" ht="19.5" customHeight="1" thickBot="1">
      <c r="A31" s="246"/>
      <c r="B31" s="243" t="s">
        <v>111</v>
      </c>
      <c r="C31" s="267" t="s">
        <v>148</v>
      </c>
      <c r="D31" s="32" t="s">
        <v>17</v>
      </c>
      <c r="E31" s="60">
        <v>2</v>
      </c>
      <c r="F31" s="60">
        <v>3</v>
      </c>
      <c r="G31" s="60">
        <v>2</v>
      </c>
      <c r="H31" s="60">
        <v>3</v>
      </c>
      <c r="I31" s="60">
        <v>3</v>
      </c>
      <c r="J31" s="60">
        <v>3</v>
      </c>
      <c r="K31" s="60">
        <v>3</v>
      </c>
      <c r="L31" s="60">
        <v>3</v>
      </c>
      <c r="M31" s="60">
        <v>3</v>
      </c>
      <c r="N31" s="60">
        <v>3</v>
      </c>
      <c r="O31" s="60">
        <v>2</v>
      </c>
      <c r="P31" s="60">
        <v>2</v>
      </c>
      <c r="Q31" s="60">
        <v>2</v>
      </c>
      <c r="R31" s="116">
        <v>0</v>
      </c>
      <c r="S31" s="116">
        <v>0</v>
      </c>
      <c r="T31" s="116">
        <v>0</v>
      </c>
      <c r="U31" s="94">
        <v>0</v>
      </c>
      <c r="V31" s="46">
        <f t="shared" si="8"/>
        <v>34</v>
      </c>
      <c r="W31" s="46"/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93">
        <f t="shared" si="3"/>
        <v>0</v>
      </c>
      <c r="AW31" s="109"/>
      <c r="AX31" s="109"/>
      <c r="AY31" s="109"/>
      <c r="AZ31" s="109"/>
      <c r="BA31" s="109"/>
      <c r="BB31" s="109"/>
      <c r="BC31" s="109"/>
      <c r="BD31" s="109"/>
      <c r="BE31" s="189"/>
      <c r="BF31" s="45">
        <f t="shared" si="4"/>
        <v>34</v>
      </c>
    </row>
    <row r="32" spans="1:58" ht="18.75" customHeight="1" thickBot="1">
      <c r="A32" s="246"/>
      <c r="B32" s="244"/>
      <c r="C32" s="268"/>
      <c r="D32" s="32" t="s">
        <v>18</v>
      </c>
      <c r="E32" s="60">
        <v>1</v>
      </c>
      <c r="F32" s="60">
        <v>2</v>
      </c>
      <c r="G32" s="60">
        <v>1</v>
      </c>
      <c r="H32" s="60">
        <v>2</v>
      </c>
      <c r="I32" s="60">
        <v>2</v>
      </c>
      <c r="J32" s="60">
        <v>1</v>
      </c>
      <c r="K32" s="60">
        <v>1</v>
      </c>
      <c r="L32" s="60">
        <v>1</v>
      </c>
      <c r="M32" s="60">
        <v>1</v>
      </c>
      <c r="N32" s="60">
        <v>2</v>
      </c>
      <c r="O32" s="60">
        <v>1</v>
      </c>
      <c r="P32" s="60">
        <v>1</v>
      </c>
      <c r="Q32" s="60">
        <v>1</v>
      </c>
      <c r="R32" s="116">
        <v>0</v>
      </c>
      <c r="S32" s="116">
        <v>0</v>
      </c>
      <c r="T32" s="116">
        <v>0</v>
      </c>
      <c r="U32" s="94">
        <v>0</v>
      </c>
      <c r="V32" s="46">
        <f t="shared" si="8"/>
        <v>17</v>
      </c>
      <c r="W32" s="46"/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116">
        <v>0</v>
      </c>
      <c r="AV32" s="93">
        <f t="shared" si="3"/>
        <v>0</v>
      </c>
      <c r="AW32" s="109"/>
      <c r="AX32" s="109"/>
      <c r="AY32" s="109"/>
      <c r="AZ32" s="109"/>
      <c r="BA32" s="109"/>
      <c r="BB32" s="109"/>
      <c r="BC32" s="109"/>
      <c r="BD32" s="109"/>
      <c r="BE32" s="189"/>
      <c r="BF32" s="45">
        <f t="shared" si="4"/>
        <v>17</v>
      </c>
    </row>
    <row r="33" spans="1:58" ht="15.75" customHeight="1" thickBot="1">
      <c r="A33" s="246"/>
      <c r="B33" s="260" t="s">
        <v>111</v>
      </c>
      <c r="C33" s="267" t="s">
        <v>149</v>
      </c>
      <c r="D33" s="32" t="s">
        <v>17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116">
        <v>0</v>
      </c>
      <c r="S33" s="116">
        <v>0</v>
      </c>
      <c r="T33" s="116">
        <v>0</v>
      </c>
      <c r="U33" s="94">
        <v>0</v>
      </c>
      <c r="V33" s="46">
        <f t="shared" si="8"/>
        <v>0</v>
      </c>
      <c r="W33" s="46"/>
      <c r="X33" s="65">
        <v>5</v>
      </c>
      <c r="Y33" s="65">
        <v>6</v>
      </c>
      <c r="Z33" s="65">
        <v>6</v>
      </c>
      <c r="AA33" s="65">
        <v>6</v>
      </c>
      <c r="AB33" s="65">
        <v>6</v>
      </c>
      <c r="AC33" s="65">
        <v>6</v>
      </c>
      <c r="AD33" s="65">
        <v>6</v>
      </c>
      <c r="AE33" s="65">
        <v>6</v>
      </c>
      <c r="AF33" s="65">
        <v>6</v>
      </c>
      <c r="AG33" s="65">
        <v>5</v>
      </c>
      <c r="AH33" s="65">
        <v>5</v>
      </c>
      <c r="AI33" s="65">
        <v>5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93">
        <f t="shared" ref="AV33:AV34" si="16">SUM(X33:AU33)</f>
        <v>68</v>
      </c>
      <c r="AW33" s="109"/>
      <c r="AX33" s="109"/>
      <c r="AY33" s="109"/>
      <c r="AZ33" s="109"/>
      <c r="BA33" s="109"/>
      <c r="BB33" s="109"/>
      <c r="BC33" s="109"/>
      <c r="BD33" s="109"/>
      <c r="BE33" s="189"/>
      <c r="BF33" s="45">
        <f t="shared" si="4"/>
        <v>68</v>
      </c>
    </row>
    <row r="34" spans="1:58" ht="17.25" customHeight="1" thickBot="1">
      <c r="A34" s="246"/>
      <c r="B34" s="261"/>
      <c r="C34" s="268"/>
      <c r="D34" s="32" t="s">
        <v>18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116">
        <v>0</v>
      </c>
      <c r="S34" s="116">
        <v>0</v>
      </c>
      <c r="T34" s="116">
        <v>0</v>
      </c>
      <c r="U34" s="94">
        <v>0</v>
      </c>
      <c r="V34" s="46">
        <f t="shared" si="8"/>
        <v>0</v>
      </c>
      <c r="W34" s="46"/>
      <c r="X34" s="65">
        <v>2</v>
      </c>
      <c r="Y34" s="65">
        <v>2</v>
      </c>
      <c r="Z34" s="65">
        <v>2</v>
      </c>
      <c r="AA34" s="65">
        <v>3</v>
      </c>
      <c r="AB34" s="65">
        <v>2</v>
      </c>
      <c r="AC34" s="65">
        <v>3</v>
      </c>
      <c r="AD34" s="65">
        <v>3</v>
      </c>
      <c r="AE34" s="65">
        <v>3</v>
      </c>
      <c r="AF34" s="65">
        <v>3</v>
      </c>
      <c r="AG34" s="65">
        <v>4</v>
      </c>
      <c r="AH34" s="65">
        <v>4</v>
      </c>
      <c r="AI34" s="65">
        <v>3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116">
        <v>0</v>
      </c>
      <c r="AV34" s="93">
        <f t="shared" si="16"/>
        <v>34</v>
      </c>
      <c r="AW34" s="109"/>
      <c r="AX34" s="109"/>
      <c r="AY34" s="109"/>
      <c r="AZ34" s="109"/>
      <c r="BA34" s="109"/>
      <c r="BB34" s="109"/>
      <c r="BC34" s="109"/>
      <c r="BD34" s="109"/>
      <c r="BE34" s="189"/>
      <c r="BF34" s="45">
        <f t="shared" si="4"/>
        <v>34</v>
      </c>
    </row>
    <row r="35" spans="1:58" ht="21.75" hidden="1" customHeight="1" thickBot="1">
      <c r="A35" s="246"/>
      <c r="B35" s="260"/>
      <c r="C35" s="267"/>
      <c r="D35" s="32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7"/>
      <c r="S35" s="77"/>
      <c r="T35" s="77"/>
      <c r="U35" s="94"/>
      <c r="V35" s="46">
        <f t="shared" si="8"/>
        <v>0</v>
      </c>
      <c r="W35" s="46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93">
        <f t="shared" si="3"/>
        <v>0</v>
      </c>
      <c r="AW35" s="109"/>
      <c r="AX35" s="109"/>
      <c r="AY35" s="109"/>
      <c r="AZ35" s="109"/>
      <c r="BA35" s="109"/>
      <c r="BB35" s="109"/>
      <c r="BC35" s="109"/>
      <c r="BD35" s="109"/>
      <c r="BE35" s="189"/>
      <c r="BF35" s="45">
        <f t="shared" si="4"/>
        <v>0</v>
      </c>
    </row>
    <row r="36" spans="1:58" ht="15.75" hidden="1" thickBot="1">
      <c r="A36" s="246"/>
      <c r="B36" s="261"/>
      <c r="C36" s="268"/>
      <c r="D36" s="32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77"/>
      <c r="S36" s="77"/>
      <c r="T36" s="77"/>
      <c r="U36" s="94"/>
      <c r="V36" s="46">
        <f t="shared" si="8"/>
        <v>0</v>
      </c>
      <c r="W36" s="46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93">
        <f t="shared" si="3"/>
        <v>0</v>
      </c>
      <c r="AW36" s="109"/>
      <c r="AX36" s="109"/>
      <c r="AY36" s="109"/>
      <c r="AZ36" s="109"/>
      <c r="BA36" s="109"/>
      <c r="BB36" s="109"/>
      <c r="BC36" s="109"/>
      <c r="BD36" s="109"/>
      <c r="BE36" s="189"/>
      <c r="BF36" s="45">
        <f t="shared" si="4"/>
        <v>0</v>
      </c>
    </row>
    <row r="37" spans="1:58" ht="0.75" hidden="1" customHeight="1" thickBot="1">
      <c r="A37" s="246"/>
      <c r="B37" s="260"/>
      <c r="C37" s="267"/>
      <c r="D37" s="32" t="s">
        <v>17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77"/>
      <c r="U37" s="94"/>
      <c r="V37" s="46">
        <f t="shared" ref="V37:V48" si="17">SUM(E37:U37)</f>
        <v>0</v>
      </c>
      <c r="W37" s="46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93">
        <f t="shared" si="3"/>
        <v>0</v>
      </c>
      <c r="AW37" s="109"/>
      <c r="AX37" s="109"/>
      <c r="AY37" s="109"/>
      <c r="AZ37" s="109"/>
      <c r="BA37" s="109"/>
      <c r="BB37" s="109"/>
      <c r="BC37" s="109"/>
      <c r="BD37" s="109"/>
      <c r="BE37" s="189"/>
      <c r="BF37" s="45">
        <f t="shared" si="4"/>
        <v>0</v>
      </c>
    </row>
    <row r="38" spans="1:58" ht="15.75" hidden="1" thickBot="1">
      <c r="A38" s="246"/>
      <c r="B38" s="261"/>
      <c r="C38" s="268"/>
      <c r="D38" s="32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77"/>
      <c r="U38" s="94"/>
      <c r="V38" s="46">
        <f t="shared" si="17"/>
        <v>0</v>
      </c>
      <c r="W38" s="46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93">
        <f t="shared" si="3"/>
        <v>0</v>
      </c>
      <c r="AW38" s="109"/>
      <c r="AX38" s="109"/>
      <c r="AY38" s="109"/>
      <c r="AZ38" s="109"/>
      <c r="BA38" s="109"/>
      <c r="BB38" s="109"/>
      <c r="BC38" s="109"/>
      <c r="BD38" s="109"/>
      <c r="BE38" s="189"/>
      <c r="BF38" s="45">
        <f t="shared" si="4"/>
        <v>0</v>
      </c>
    </row>
    <row r="39" spans="1:58" ht="0.75" hidden="1" customHeight="1" thickBot="1">
      <c r="A39" s="246"/>
      <c r="B39" s="260"/>
      <c r="C39" s="267"/>
      <c r="D39" s="32" t="s">
        <v>17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94"/>
      <c r="V39" s="46">
        <f t="shared" si="17"/>
        <v>0</v>
      </c>
      <c r="W39" s="46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93">
        <f t="shared" si="3"/>
        <v>0</v>
      </c>
      <c r="AW39" s="109"/>
      <c r="AX39" s="109"/>
      <c r="AY39" s="109"/>
      <c r="AZ39" s="109"/>
      <c r="BA39" s="109"/>
      <c r="BB39" s="109"/>
      <c r="BC39" s="109"/>
      <c r="BD39" s="109"/>
      <c r="BE39" s="189"/>
      <c r="BF39" s="45">
        <f t="shared" si="4"/>
        <v>0</v>
      </c>
    </row>
    <row r="40" spans="1:58" ht="15.75" hidden="1" thickBot="1">
      <c r="A40" s="246"/>
      <c r="B40" s="261"/>
      <c r="C40" s="268"/>
      <c r="D40" s="32" t="s">
        <v>18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94"/>
      <c r="V40" s="46">
        <f t="shared" si="17"/>
        <v>0</v>
      </c>
      <c r="W40" s="46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0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93">
        <f t="shared" si="3"/>
        <v>0</v>
      </c>
      <c r="AW40" s="109"/>
      <c r="AX40" s="109"/>
      <c r="AY40" s="109"/>
      <c r="AZ40" s="109"/>
      <c r="BA40" s="109"/>
      <c r="BB40" s="109"/>
      <c r="BC40" s="109"/>
      <c r="BD40" s="109"/>
      <c r="BE40" s="189"/>
      <c r="BF40" s="45">
        <f t="shared" si="4"/>
        <v>0</v>
      </c>
    </row>
    <row r="41" spans="1:58" ht="15.75" hidden="1" thickBot="1">
      <c r="A41" s="246"/>
      <c r="B41" s="260"/>
      <c r="C41" s="267"/>
      <c r="D41" s="32" t="s">
        <v>17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94"/>
      <c r="V41" s="46">
        <f t="shared" si="17"/>
        <v>0</v>
      </c>
      <c r="W41" s="46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0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93">
        <f t="shared" si="3"/>
        <v>0</v>
      </c>
      <c r="AW41" s="109"/>
      <c r="AX41" s="109"/>
      <c r="AY41" s="109"/>
      <c r="AZ41" s="109"/>
      <c r="BA41" s="109"/>
      <c r="BB41" s="109"/>
      <c r="BC41" s="109"/>
      <c r="BD41" s="109"/>
      <c r="BE41" s="189"/>
      <c r="BF41" s="45">
        <f t="shared" si="4"/>
        <v>0</v>
      </c>
    </row>
    <row r="42" spans="1:58" ht="15.75" hidden="1" thickBot="1">
      <c r="A42" s="246"/>
      <c r="B42" s="261"/>
      <c r="C42" s="268"/>
      <c r="D42" s="32" t="s">
        <v>18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94"/>
      <c r="V42" s="46">
        <f t="shared" si="17"/>
        <v>0</v>
      </c>
      <c r="W42" s="46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0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93">
        <f t="shared" si="3"/>
        <v>0</v>
      </c>
      <c r="AW42" s="109"/>
      <c r="AX42" s="109"/>
      <c r="AY42" s="109"/>
      <c r="AZ42" s="109"/>
      <c r="BA42" s="109"/>
      <c r="BB42" s="109"/>
      <c r="BC42" s="109"/>
      <c r="BD42" s="109"/>
      <c r="BE42" s="189"/>
      <c r="BF42" s="45">
        <f t="shared" si="4"/>
        <v>0</v>
      </c>
    </row>
    <row r="43" spans="1:58" ht="15.75" hidden="1" thickBot="1">
      <c r="A43" s="246"/>
      <c r="B43" s="260"/>
      <c r="C43" s="267"/>
      <c r="D43" s="32" t="s">
        <v>17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116"/>
      <c r="R43" s="116"/>
      <c r="S43" s="116"/>
      <c r="T43" s="116"/>
      <c r="U43" s="94"/>
      <c r="V43" s="46">
        <f t="shared" si="17"/>
        <v>0</v>
      </c>
      <c r="W43" s="46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0"/>
      <c r="AK43" s="60"/>
      <c r="AL43" s="60"/>
      <c r="AM43" s="60"/>
      <c r="AN43" s="60"/>
      <c r="AO43" s="60"/>
      <c r="AP43" s="60"/>
      <c r="AQ43" s="60"/>
      <c r="AR43" s="83"/>
      <c r="AS43" s="83"/>
      <c r="AT43" s="83"/>
      <c r="AU43" s="83"/>
      <c r="AV43" s="93">
        <f t="shared" si="3"/>
        <v>0</v>
      </c>
      <c r="AW43" s="109"/>
      <c r="AX43" s="109"/>
      <c r="AY43" s="109"/>
      <c r="AZ43" s="109"/>
      <c r="BA43" s="109"/>
      <c r="BB43" s="109"/>
      <c r="BC43" s="109"/>
      <c r="BD43" s="109"/>
      <c r="BE43" s="189"/>
      <c r="BF43" s="45">
        <f t="shared" si="4"/>
        <v>0</v>
      </c>
    </row>
    <row r="44" spans="1:58" ht="15.75" hidden="1" thickBot="1">
      <c r="A44" s="246"/>
      <c r="B44" s="261"/>
      <c r="C44" s="268"/>
      <c r="D44" s="32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116"/>
      <c r="R44" s="116"/>
      <c r="S44" s="116"/>
      <c r="T44" s="116"/>
      <c r="U44" s="94"/>
      <c r="V44" s="46">
        <f t="shared" si="17"/>
        <v>0</v>
      </c>
      <c r="W44" s="46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0"/>
      <c r="AK44" s="60"/>
      <c r="AL44" s="60"/>
      <c r="AM44" s="60"/>
      <c r="AN44" s="60"/>
      <c r="AO44" s="60"/>
      <c r="AP44" s="60"/>
      <c r="AQ44" s="60"/>
      <c r="AR44" s="83"/>
      <c r="AS44" s="83"/>
      <c r="AT44" s="83"/>
      <c r="AU44" s="83"/>
      <c r="AV44" s="93">
        <f t="shared" si="3"/>
        <v>0</v>
      </c>
      <c r="AW44" s="109"/>
      <c r="AX44" s="109"/>
      <c r="AY44" s="109"/>
      <c r="AZ44" s="109"/>
      <c r="BA44" s="109"/>
      <c r="BB44" s="109"/>
      <c r="BC44" s="109"/>
      <c r="BD44" s="109"/>
      <c r="BE44" s="189"/>
      <c r="BF44" s="45">
        <f t="shared" si="4"/>
        <v>0</v>
      </c>
    </row>
    <row r="45" spans="1:58" ht="15.75" hidden="1" thickBot="1">
      <c r="A45" s="246"/>
      <c r="B45" s="260"/>
      <c r="C45" s="267"/>
      <c r="D45" s="32" t="s">
        <v>17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16"/>
      <c r="R45" s="116"/>
      <c r="S45" s="116"/>
      <c r="T45" s="116"/>
      <c r="U45" s="94"/>
      <c r="V45" s="46">
        <f t="shared" si="17"/>
        <v>0</v>
      </c>
      <c r="W45" s="46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0"/>
      <c r="AK45" s="60"/>
      <c r="AL45" s="60"/>
      <c r="AM45" s="60"/>
      <c r="AN45" s="60"/>
      <c r="AO45" s="60"/>
      <c r="AP45" s="60"/>
      <c r="AQ45" s="60"/>
      <c r="AR45" s="83"/>
      <c r="AS45" s="83"/>
      <c r="AT45" s="83"/>
      <c r="AU45" s="83"/>
      <c r="AV45" s="93">
        <f t="shared" si="3"/>
        <v>0</v>
      </c>
      <c r="AW45" s="109"/>
      <c r="AX45" s="109"/>
      <c r="AY45" s="109"/>
      <c r="AZ45" s="109"/>
      <c r="BA45" s="109"/>
      <c r="BB45" s="109"/>
      <c r="BC45" s="109"/>
      <c r="BD45" s="109"/>
      <c r="BE45" s="189"/>
      <c r="BF45" s="45">
        <f t="shared" si="4"/>
        <v>0</v>
      </c>
    </row>
    <row r="46" spans="1:58" ht="15.75" hidden="1" thickBot="1">
      <c r="A46" s="246"/>
      <c r="B46" s="261"/>
      <c r="C46" s="268"/>
      <c r="D46" s="32" t="s">
        <v>18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116"/>
      <c r="R46" s="116"/>
      <c r="S46" s="116"/>
      <c r="T46" s="116"/>
      <c r="U46" s="94"/>
      <c r="V46" s="46">
        <f t="shared" si="17"/>
        <v>0</v>
      </c>
      <c r="W46" s="46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0"/>
      <c r="AK46" s="60"/>
      <c r="AL46" s="60"/>
      <c r="AM46" s="60"/>
      <c r="AN46" s="60"/>
      <c r="AO46" s="60"/>
      <c r="AP46" s="60"/>
      <c r="AQ46" s="60"/>
      <c r="AR46" s="83"/>
      <c r="AS46" s="83"/>
      <c r="AT46" s="83"/>
      <c r="AU46" s="83"/>
      <c r="AV46" s="93">
        <f t="shared" si="3"/>
        <v>0</v>
      </c>
      <c r="AW46" s="109"/>
      <c r="AX46" s="109"/>
      <c r="AY46" s="109"/>
      <c r="AZ46" s="109"/>
      <c r="BA46" s="109"/>
      <c r="BB46" s="109"/>
      <c r="BC46" s="109"/>
      <c r="BD46" s="109"/>
      <c r="BE46" s="189"/>
      <c r="BF46" s="45">
        <f t="shared" si="4"/>
        <v>0</v>
      </c>
    </row>
    <row r="47" spans="1:58" ht="15.75" hidden="1" thickBot="1">
      <c r="A47" s="246"/>
      <c r="B47" s="260"/>
      <c r="C47" s="267"/>
      <c r="D47" s="32" t="s">
        <v>17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116"/>
      <c r="R47" s="116"/>
      <c r="S47" s="116"/>
      <c r="T47" s="116"/>
      <c r="U47" s="94"/>
      <c r="V47" s="46">
        <f t="shared" si="17"/>
        <v>0</v>
      </c>
      <c r="W47" s="46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0"/>
      <c r="AK47" s="60"/>
      <c r="AL47" s="60"/>
      <c r="AM47" s="60"/>
      <c r="AN47" s="60"/>
      <c r="AO47" s="60"/>
      <c r="AP47" s="60"/>
      <c r="AQ47" s="60"/>
      <c r="AR47" s="83"/>
      <c r="AS47" s="83"/>
      <c r="AT47" s="83"/>
      <c r="AU47" s="83"/>
      <c r="AV47" s="93">
        <f t="shared" si="3"/>
        <v>0</v>
      </c>
      <c r="AW47" s="109"/>
      <c r="AX47" s="109"/>
      <c r="AY47" s="109"/>
      <c r="AZ47" s="109"/>
      <c r="BA47" s="109"/>
      <c r="BB47" s="109"/>
      <c r="BC47" s="109"/>
      <c r="BD47" s="109"/>
      <c r="BE47" s="189"/>
      <c r="BF47" s="45">
        <f t="shared" si="4"/>
        <v>0</v>
      </c>
    </row>
    <row r="48" spans="1:58" ht="15.75" hidden="1" thickBot="1">
      <c r="A48" s="246"/>
      <c r="B48" s="261"/>
      <c r="C48" s="268"/>
      <c r="D48" s="32" t="s">
        <v>18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16"/>
      <c r="R48" s="116"/>
      <c r="S48" s="116"/>
      <c r="T48" s="116"/>
      <c r="U48" s="94"/>
      <c r="V48" s="46">
        <f t="shared" si="17"/>
        <v>0</v>
      </c>
      <c r="W48" s="46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0"/>
      <c r="AK48" s="60"/>
      <c r="AL48" s="60"/>
      <c r="AM48" s="60"/>
      <c r="AN48" s="60"/>
      <c r="AO48" s="60"/>
      <c r="AP48" s="60"/>
      <c r="AQ48" s="60"/>
      <c r="AR48" s="83"/>
      <c r="AS48" s="83"/>
      <c r="AT48" s="83"/>
      <c r="AU48" s="83"/>
      <c r="AV48" s="93">
        <f t="shared" si="3"/>
        <v>0</v>
      </c>
      <c r="AW48" s="109"/>
      <c r="AX48" s="109"/>
      <c r="AY48" s="109"/>
      <c r="AZ48" s="109"/>
      <c r="BA48" s="109"/>
      <c r="BB48" s="109"/>
      <c r="BC48" s="109"/>
      <c r="BD48" s="109"/>
      <c r="BE48" s="189"/>
      <c r="BF48" s="45">
        <f t="shared" si="4"/>
        <v>0</v>
      </c>
    </row>
    <row r="49" spans="1:58" ht="15.75" customHeight="1" thickBot="1">
      <c r="A49" s="246"/>
      <c r="B49" s="260" t="s">
        <v>166</v>
      </c>
      <c r="C49" s="267" t="s">
        <v>167</v>
      </c>
      <c r="D49" s="32" t="s">
        <v>17</v>
      </c>
      <c r="E49" s="60">
        <v>4</v>
      </c>
      <c r="F49" s="60">
        <v>4</v>
      </c>
      <c r="G49" s="60">
        <v>4</v>
      </c>
      <c r="H49" s="60">
        <v>4</v>
      </c>
      <c r="I49" s="60">
        <v>4</v>
      </c>
      <c r="J49" s="60">
        <v>4</v>
      </c>
      <c r="K49" s="60">
        <v>4</v>
      </c>
      <c r="L49" s="60">
        <v>4</v>
      </c>
      <c r="M49" s="60">
        <v>4</v>
      </c>
      <c r="N49" s="60">
        <v>4</v>
      </c>
      <c r="O49" s="60">
        <v>4</v>
      </c>
      <c r="P49" s="60">
        <v>4</v>
      </c>
      <c r="Q49" s="60">
        <v>4</v>
      </c>
      <c r="R49" s="116">
        <v>0</v>
      </c>
      <c r="S49" s="116">
        <v>0</v>
      </c>
      <c r="T49" s="116">
        <v>0</v>
      </c>
      <c r="U49" s="94">
        <v>0</v>
      </c>
      <c r="V49" s="46">
        <f t="shared" ref="V49:V50" si="18">SUM(E49:U49)</f>
        <v>52</v>
      </c>
      <c r="W49" s="46"/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v>0</v>
      </c>
      <c r="AU49" s="116">
        <v>0</v>
      </c>
      <c r="AV49" s="93">
        <f t="shared" ref="AV49:AV50" si="19">SUM(X49:AU49)</f>
        <v>0</v>
      </c>
      <c r="AW49" s="109"/>
      <c r="AX49" s="109"/>
      <c r="AY49" s="109"/>
      <c r="AZ49" s="109"/>
      <c r="BA49" s="109"/>
      <c r="BB49" s="109"/>
      <c r="BC49" s="109"/>
      <c r="BD49" s="109"/>
      <c r="BE49" s="189"/>
      <c r="BF49" s="45">
        <f t="shared" si="4"/>
        <v>52</v>
      </c>
    </row>
    <row r="50" spans="1:58" ht="18" customHeight="1" thickBot="1">
      <c r="A50" s="246"/>
      <c r="B50" s="261"/>
      <c r="C50" s="268"/>
      <c r="D50" s="32" t="s">
        <v>18</v>
      </c>
      <c r="E50" s="60">
        <v>2</v>
      </c>
      <c r="F50" s="60">
        <v>2</v>
      </c>
      <c r="G50" s="60">
        <v>2</v>
      </c>
      <c r="H50" s="60">
        <v>2</v>
      </c>
      <c r="I50" s="60">
        <v>2</v>
      </c>
      <c r="J50" s="60">
        <v>2</v>
      </c>
      <c r="K50" s="60">
        <v>2</v>
      </c>
      <c r="L50" s="60">
        <v>2</v>
      </c>
      <c r="M50" s="60">
        <v>2</v>
      </c>
      <c r="N50" s="60">
        <v>2</v>
      </c>
      <c r="O50" s="60">
        <v>2</v>
      </c>
      <c r="P50" s="60">
        <v>2</v>
      </c>
      <c r="Q50" s="60">
        <v>2</v>
      </c>
      <c r="R50" s="116">
        <v>0</v>
      </c>
      <c r="S50" s="116">
        <v>0</v>
      </c>
      <c r="T50" s="116">
        <v>0</v>
      </c>
      <c r="U50" s="94">
        <v>0</v>
      </c>
      <c r="V50" s="46">
        <f t="shared" si="18"/>
        <v>26</v>
      </c>
      <c r="W50" s="46"/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v>0</v>
      </c>
      <c r="AU50" s="116">
        <v>0</v>
      </c>
      <c r="AV50" s="93">
        <f t="shared" si="19"/>
        <v>0</v>
      </c>
      <c r="AW50" s="109"/>
      <c r="AX50" s="109"/>
      <c r="AY50" s="109"/>
      <c r="AZ50" s="109"/>
      <c r="BA50" s="109"/>
      <c r="BB50" s="109"/>
      <c r="BC50" s="109"/>
      <c r="BD50" s="109"/>
      <c r="BE50" s="189"/>
      <c r="BF50" s="45">
        <f t="shared" si="4"/>
        <v>26</v>
      </c>
    </row>
    <row r="51" spans="1:58" ht="15.75" thickBot="1">
      <c r="A51" s="246"/>
      <c r="B51" s="254" t="s">
        <v>51</v>
      </c>
      <c r="C51" s="270" t="s">
        <v>29</v>
      </c>
      <c r="D51" s="62" t="s">
        <v>17</v>
      </c>
      <c r="E51" s="63">
        <f>E53+E65+E76+E82</f>
        <v>17</v>
      </c>
      <c r="F51" s="63">
        <f t="shared" ref="F51:T51" si="20">F53+F65+F76+F82</f>
        <v>17</v>
      </c>
      <c r="G51" s="63">
        <f t="shared" si="20"/>
        <v>19</v>
      </c>
      <c r="H51" s="63">
        <f t="shared" si="20"/>
        <v>17</v>
      </c>
      <c r="I51" s="63">
        <f t="shared" si="20"/>
        <v>19</v>
      </c>
      <c r="J51" s="63">
        <f t="shared" si="20"/>
        <v>17</v>
      </c>
      <c r="K51" s="63">
        <f t="shared" si="20"/>
        <v>19</v>
      </c>
      <c r="L51" s="63">
        <f t="shared" si="20"/>
        <v>19</v>
      </c>
      <c r="M51" s="63">
        <f t="shared" si="20"/>
        <v>19</v>
      </c>
      <c r="N51" s="63">
        <f t="shared" si="20"/>
        <v>19</v>
      </c>
      <c r="O51" s="63">
        <f t="shared" si="20"/>
        <v>19</v>
      </c>
      <c r="P51" s="63">
        <f t="shared" si="20"/>
        <v>19</v>
      </c>
      <c r="Q51" s="63">
        <f t="shared" si="20"/>
        <v>19</v>
      </c>
      <c r="R51" s="63">
        <f t="shared" si="20"/>
        <v>36</v>
      </c>
      <c r="S51" s="63">
        <f t="shared" si="20"/>
        <v>36</v>
      </c>
      <c r="T51" s="63">
        <f t="shared" si="20"/>
        <v>36</v>
      </c>
      <c r="U51" s="94">
        <v>0</v>
      </c>
      <c r="V51" s="46">
        <f t="shared" si="8"/>
        <v>347</v>
      </c>
      <c r="W51" s="46"/>
      <c r="X51" s="63">
        <f t="shared" ref="X51:AU52" si="21">X53+X65+X76+X82</f>
        <v>19</v>
      </c>
      <c r="Y51" s="63">
        <f t="shared" si="21"/>
        <v>18</v>
      </c>
      <c r="Z51" s="63">
        <f t="shared" si="21"/>
        <v>18</v>
      </c>
      <c r="AA51" s="63">
        <f t="shared" si="21"/>
        <v>18</v>
      </c>
      <c r="AB51" s="63">
        <f t="shared" si="21"/>
        <v>18</v>
      </c>
      <c r="AC51" s="63">
        <f t="shared" si="21"/>
        <v>18</v>
      </c>
      <c r="AD51" s="63">
        <f t="shared" si="21"/>
        <v>18</v>
      </c>
      <c r="AE51" s="63">
        <f t="shared" si="21"/>
        <v>18</v>
      </c>
      <c r="AF51" s="63">
        <f t="shared" si="21"/>
        <v>18</v>
      </c>
      <c r="AG51" s="63">
        <f t="shared" si="21"/>
        <v>19</v>
      </c>
      <c r="AH51" s="63">
        <f t="shared" si="21"/>
        <v>19</v>
      </c>
      <c r="AI51" s="63">
        <f t="shared" si="21"/>
        <v>19</v>
      </c>
      <c r="AJ51" s="63">
        <f t="shared" si="21"/>
        <v>36</v>
      </c>
      <c r="AK51" s="63">
        <f t="shared" si="21"/>
        <v>36</v>
      </c>
      <c r="AL51" s="63">
        <f t="shared" si="21"/>
        <v>36</v>
      </c>
      <c r="AM51" s="63">
        <f t="shared" si="21"/>
        <v>36</v>
      </c>
      <c r="AN51" s="63">
        <f t="shared" si="21"/>
        <v>36</v>
      </c>
      <c r="AO51" s="63">
        <f t="shared" si="21"/>
        <v>36</v>
      </c>
      <c r="AP51" s="63">
        <f t="shared" si="21"/>
        <v>36</v>
      </c>
      <c r="AQ51" s="63">
        <f t="shared" si="21"/>
        <v>36</v>
      </c>
      <c r="AR51" s="63">
        <f t="shared" si="21"/>
        <v>36</v>
      </c>
      <c r="AS51" s="63">
        <f t="shared" si="21"/>
        <v>36</v>
      </c>
      <c r="AT51" s="63">
        <f t="shared" si="21"/>
        <v>36</v>
      </c>
      <c r="AU51" s="63">
        <f t="shared" si="21"/>
        <v>36</v>
      </c>
      <c r="AV51" s="93">
        <f t="shared" si="3"/>
        <v>652</v>
      </c>
      <c r="AW51" s="109"/>
      <c r="AX51" s="109"/>
      <c r="AY51" s="109"/>
      <c r="AZ51" s="109"/>
      <c r="BA51" s="109"/>
      <c r="BB51" s="109"/>
      <c r="BC51" s="109"/>
      <c r="BD51" s="109"/>
      <c r="BE51" s="189"/>
      <c r="BF51" s="45">
        <f t="shared" si="4"/>
        <v>999</v>
      </c>
    </row>
    <row r="52" spans="1:58" ht="15.75" thickBot="1">
      <c r="A52" s="246"/>
      <c r="B52" s="255"/>
      <c r="C52" s="271"/>
      <c r="D52" s="62" t="s">
        <v>18</v>
      </c>
      <c r="E52" s="63">
        <f>E54+E66+E77+E83</f>
        <v>8</v>
      </c>
      <c r="F52" s="63">
        <f t="shared" ref="F52:T52" si="22">F54+F66+F77+F83</f>
        <v>8</v>
      </c>
      <c r="G52" s="63">
        <f t="shared" si="22"/>
        <v>9</v>
      </c>
      <c r="H52" s="63">
        <f t="shared" si="22"/>
        <v>8</v>
      </c>
      <c r="I52" s="63">
        <f t="shared" si="22"/>
        <v>9</v>
      </c>
      <c r="J52" s="63">
        <f t="shared" si="22"/>
        <v>8</v>
      </c>
      <c r="K52" s="63">
        <f t="shared" si="22"/>
        <v>9</v>
      </c>
      <c r="L52" s="63">
        <f t="shared" si="22"/>
        <v>9</v>
      </c>
      <c r="M52" s="63">
        <f t="shared" si="22"/>
        <v>8</v>
      </c>
      <c r="N52" s="63">
        <f t="shared" si="22"/>
        <v>9</v>
      </c>
      <c r="O52" s="63">
        <f t="shared" si="22"/>
        <v>9</v>
      </c>
      <c r="P52" s="63">
        <f t="shared" si="22"/>
        <v>9</v>
      </c>
      <c r="Q52" s="63">
        <f t="shared" si="22"/>
        <v>9</v>
      </c>
      <c r="R52" s="63">
        <f t="shared" si="22"/>
        <v>0</v>
      </c>
      <c r="S52" s="63">
        <f t="shared" si="22"/>
        <v>0</v>
      </c>
      <c r="T52" s="63">
        <f t="shared" si="22"/>
        <v>0</v>
      </c>
      <c r="U52" s="94">
        <f t="shared" ref="U52" si="23">U54+U66</f>
        <v>0</v>
      </c>
      <c r="V52" s="46">
        <f t="shared" si="8"/>
        <v>112</v>
      </c>
      <c r="W52" s="46"/>
      <c r="X52" s="63">
        <f t="shared" si="21"/>
        <v>9</v>
      </c>
      <c r="Y52" s="63">
        <f t="shared" si="21"/>
        <v>10</v>
      </c>
      <c r="Z52" s="63">
        <f t="shared" si="21"/>
        <v>9</v>
      </c>
      <c r="AA52" s="63">
        <f t="shared" si="21"/>
        <v>9</v>
      </c>
      <c r="AB52" s="63">
        <f t="shared" si="21"/>
        <v>10</v>
      </c>
      <c r="AC52" s="63">
        <f t="shared" si="21"/>
        <v>9</v>
      </c>
      <c r="AD52" s="63">
        <f t="shared" si="21"/>
        <v>9</v>
      </c>
      <c r="AE52" s="63">
        <f t="shared" si="21"/>
        <v>9</v>
      </c>
      <c r="AF52" s="63">
        <f t="shared" si="21"/>
        <v>8</v>
      </c>
      <c r="AG52" s="63">
        <f t="shared" si="21"/>
        <v>6</v>
      </c>
      <c r="AH52" s="63">
        <f t="shared" si="21"/>
        <v>7</v>
      </c>
      <c r="AI52" s="63">
        <f t="shared" si="21"/>
        <v>8</v>
      </c>
      <c r="AJ52" s="63">
        <f t="shared" si="21"/>
        <v>0</v>
      </c>
      <c r="AK52" s="63">
        <f t="shared" si="21"/>
        <v>0</v>
      </c>
      <c r="AL52" s="63">
        <f t="shared" si="21"/>
        <v>0</v>
      </c>
      <c r="AM52" s="64">
        <f t="shared" ref="AM52:AQ52" si="24">AM54+AM66+AM83</f>
        <v>0</v>
      </c>
      <c r="AN52" s="64">
        <f t="shared" si="24"/>
        <v>0</v>
      </c>
      <c r="AO52" s="64">
        <f t="shared" si="24"/>
        <v>0</v>
      </c>
      <c r="AP52" s="64">
        <f t="shared" si="24"/>
        <v>0</v>
      </c>
      <c r="AQ52" s="64">
        <f t="shared" si="24"/>
        <v>0</v>
      </c>
      <c r="AR52" s="63">
        <f t="shared" si="21"/>
        <v>0</v>
      </c>
      <c r="AS52" s="63">
        <f t="shared" si="21"/>
        <v>0</v>
      </c>
      <c r="AT52" s="63">
        <f t="shared" si="21"/>
        <v>0</v>
      </c>
      <c r="AU52" s="63">
        <f t="shared" si="21"/>
        <v>0</v>
      </c>
      <c r="AV52" s="93">
        <f t="shared" si="3"/>
        <v>103</v>
      </c>
      <c r="AW52" s="109"/>
      <c r="AX52" s="109"/>
      <c r="AY52" s="109"/>
      <c r="AZ52" s="109"/>
      <c r="BA52" s="109"/>
      <c r="BB52" s="109"/>
      <c r="BC52" s="109"/>
      <c r="BD52" s="109"/>
      <c r="BE52" s="189"/>
      <c r="BF52" s="45">
        <f t="shared" si="4"/>
        <v>215</v>
      </c>
    </row>
    <row r="53" spans="1:58" ht="15.75" thickBot="1">
      <c r="A53" s="246"/>
      <c r="B53" s="254" t="s">
        <v>114</v>
      </c>
      <c r="C53" s="270" t="s">
        <v>144</v>
      </c>
      <c r="D53" s="62" t="s">
        <v>17</v>
      </c>
      <c r="E53" s="63">
        <f>E55+E57+E63+E64</f>
        <v>17</v>
      </c>
      <c r="F53" s="63">
        <f t="shared" ref="F53:T53" si="25">F55+F57+F63+F64</f>
        <v>17</v>
      </c>
      <c r="G53" s="63">
        <f t="shared" si="25"/>
        <v>19</v>
      </c>
      <c r="H53" s="63">
        <f t="shared" si="25"/>
        <v>17</v>
      </c>
      <c r="I53" s="63">
        <f t="shared" si="25"/>
        <v>19</v>
      </c>
      <c r="J53" s="63">
        <f t="shared" si="25"/>
        <v>17</v>
      </c>
      <c r="K53" s="63">
        <f t="shared" si="25"/>
        <v>19</v>
      </c>
      <c r="L53" s="63">
        <f t="shared" si="25"/>
        <v>19</v>
      </c>
      <c r="M53" s="63">
        <f t="shared" si="25"/>
        <v>19</v>
      </c>
      <c r="N53" s="63">
        <f t="shared" si="25"/>
        <v>19</v>
      </c>
      <c r="O53" s="63">
        <f t="shared" si="25"/>
        <v>19</v>
      </c>
      <c r="P53" s="63">
        <f t="shared" si="25"/>
        <v>19</v>
      </c>
      <c r="Q53" s="63">
        <f t="shared" si="25"/>
        <v>19</v>
      </c>
      <c r="R53" s="63">
        <f t="shared" si="25"/>
        <v>36</v>
      </c>
      <c r="S53" s="63">
        <f t="shared" si="25"/>
        <v>36</v>
      </c>
      <c r="T53" s="63">
        <f t="shared" si="25"/>
        <v>36</v>
      </c>
      <c r="U53" s="94">
        <v>0</v>
      </c>
      <c r="V53" s="46">
        <f t="shared" si="8"/>
        <v>347</v>
      </c>
      <c r="W53" s="46"/>
      <c r="X53" s="63">
        <f>X55+X57</f>
        <v>2</v>
      </c>
      <c r="Y53" s="63">
        <f t="shared" ref="Y53:AU53" si="26">Y55+Y57+Y63+Y64</f>
        <v>2</v>
      </c>
      <c r="Z53" s="63">
        <f t="shared" si="26"/>
        <v>2</v>
      </c>
      <c r="AA53" s="63">
        <f t="shared" si="26"/>
        <v>2</v>
      </c>
      <c r="AB53" s="63">
        <f t="shared" si="26"/>
        <v>2</v>
      </c>
      <c r="AC53" s="63">
        <f t="shared" si="26"/>
        <v>2</v>
      </c>
      <c r="AD53" s="63">
        <f t="shared" si="26"/>
        <v>2</v>
      </c>
      <c r="AE53" s="63">
        <f t="shared" si="26"/>
        <v>2</v>
      </c>
      <c r="AF53" s="63">
        <f t="shared" si="26"/>
        <v>2</v>
      </c>
      <c r="AG53" s="63">
        <f t="shared" si="26"/>
        <v>2</v>
      </c>
      <c r="AH53" s="63">
        <f t="shared" si="26"/>
        <v>2</v>
      </c>
      <c r="AI53" s="63">
        <f t="shared" si="26"/>
        <v>2</v>
      </c>
      <c r="AJ53" s="63">
        <f t="shared" si="26"/>
        <v>36</v>
      </c>
      <c r="AK53" s="63">
        <f t="shared" si="26"/>
        <v>36</v>
      </c>
      <c r="AL53" s="63">
        <f t="shared" si="26"/>
        <v>36</v>
      </c>
      <c r="AM53" s="63">
        <f t="shared" si="26"/>
        <v>0</v>
      </c>
      <c r="AN53" s="63">
        <f t="shared" si="26"/>
        <v>0</v>
      </c>
      <c r="AO53" s="63">
        <f t="shared" si="26"/>
        <v>0</v>
      </c>
      <c r="AP53" s="63">
        <f t="shared" si="26"/>
        <v>0</v>
      </c>
      <c r="AQ53" s="63">
        <f t="shared" si="26"/>
        <v>36</v>
      </c>
      <c r="AR53" s="63">
        <f t="shared" si="26"/>
        <v>36</v>
      </c>
      <c r="AS53" s="63">
        <f t="shared" si="26"/>
        <v>36</v>
      </c>
      <c r="AT53" s="63">
        <f t="shared" si="26"/>
        <v>36</v>
      </c>
      <c r="AU53" s="63">
        <f t="shared" si="26"/>
        <v>36</v>
      </c>
      <c r="AV53" s="93">
        <f t="shared" si="3"/>
        <v>312</v>
      </c>
      <c r="AW53" s="109"/>
      <c r="AX53" s="109"/>
      <c r="AY53" s="109"/>
      <c r="AZ53" s="109"/>
      <c r="BA53" s="109"/>
      <c r="BB53" s="109"/>
      <c r="BC53" s="109"/>
      <c r="BD53" s="109"/>
      <c r="BE53" s="189"/>
      <c r="BF53" s="45">
        <f t="shared" si="4"/>
        <v>659</v>
      </c>
    </row>
    <row r="54" spans="1:58" ht="30" customHeight="1" thickBot="1">
      <c r="A54" s="246"/>
      <c r="B54" s="255"/>
      <c r="C54" s="271"/>
      <c r="D54" s="62" t="s">
        <v>18</v>
      </c>
      <c r="E54" s="63">
        <f t="shared" ref="E54:T54" si="27">E56+E58</f>
        <v>8</v>
      </c>
      <c r="F54" s="63">
        <f t="shared" si="27"/>
        <v>8</v>
      </c>
      <c r="G54" s="63">
        <f t="shared" si="27"/>
        <v>9</v>
      </c>
      <c r="H54" s="63">
        <f t="shared" si="27"/>
        <v>8</v>
      </c>
      <c r="I54" s="63">
        <f t="shared" si="27"/>
        <v>9</v>
      </c>
      <c r="J54" s="63">
        <f t="shared" si="27"/>
        <v>8</v>
      </c>
      <c r="K54" s="63">
        <f t="shared" si="27"/>
        <v>9</v>
      </c>
      <c r="L54" s="63">
        <f t="shared" si="27"/>
        <v>9</v>
      </c>
      <c r="M54" s="63">
        <f t="shared" si="27"/>
        <v>8</v>
      </c>
      <c r="N54" s="63">
        <f t="shared" si="27"/>
        <v>9</v>
      </c>
      <c r="O54" s="63">
        <f t="shared" si="27"/>
        <v>9</v>
      </c>
      <c r="P54" s="63">
        <f t="shared" si="27"/>
        <v>9</v>
      </c>
      <c r="Q54" s="63">
        <f t="shared" si="27"/>
        <v>9</v>
      </c>
      <c r="R54" s="63">
        <f t="shared" si="27"/>
        <v>0</v>
      </c>
      <c r="S54" s="63">
        <f t="shared" si="27"/>
        <v>0</v>
      </c>
      <c r="T54" s="63">
        <f t="shared" si="27"/>
        <v>0</v>
      </c>
      <c r="U54" s="94">
        <f t="shared" ref="U54" si="28">U58+U60+U62</f>
        <v>0</v>
      </c>
      <c r="V54" s="46">
        <f t="shared" si="8"/>
        <v>112</v>
      </c>
      <c r="W54" s="46"/>
      <c r="X54" s="63">
        <f>X56+X58</f>
        <v>2</v>
      </c>
      <c r="Y54" s="63">
        <f t="shared" ref="Y54:AU54" si="29">Y56+Y58</f>
        <v>1</v>
      </c>
      <c r="Z54" s="63">
        <f t="shared" si="29"/>
        <v>2</v>
      </c>
      <c r="AA54" s="63">
        <f t="shared" si="29"/>
        <v>1</v>
      </c>
      <c r="AB54" s="63">
        <f t="shared" si="29"/>
        <v>2</v>
      </c>
      <c r="AC54" s="63">
        <f t="shared" si="29"/>
        <v>1</v>
      </c>
      <c r="AD54" s="63">
        <f t="shared" si="29"/>
        <v>1</v>
      </c>
      <c r="AE54" s="63">
        <f t="shared" si="29"/>
        <v>1</v>
      </c>
      <c r="AF54" s="63">
        <f t="shared" si="29"/>
        <v>1</v>
      </c>
      <c r="AG54" s="63">
        <f t="shared" si="29"/>
        <v>1</v>
      </c>
      <c r="AH54" s="63">
        <f t="shared" si="29"/>
        <v>1</v>
      </c>
      <c r="AI54" s="63">
        <f t="shared" si="29"/>
        <v>1</v>
      </c>
      <c r="AJ54" s="63">
        <f t="shared" si="29"/>
        <v>0</v>
      </c>
      <c r="AK54" s="63">
        <f t="shared" si="29"/>
        <v>0</v>
      </c>
      <c r="AL54" s="63">
        <f t="shared" si="29"/>
        <v>0</v>
      </c>
      <c r="AM54" s="63">
        <f t="shared" si="29"/>
        <v>0</v>
      </c>
      <c r="AN54" s="63">
        <f t="shared" si="29"/>
        <v>0</v>
      </c>
      <c r="AO54" s="63">
        <f t="shared" si="29"/>
        <v>0</v>
      </c>
      <c r="AP54" s="63">
        <f t="shared" si="29"/>
        <v>0</v>
      </c>
      <c r="AQ54" s="63">
        <f t="shared" si="29"/>
        <v>0</v>
      </c>
      <c r="AR54" s="63">
        <f t="shared" si="29"/>
        <v>0</v>
      </c>
      <c r="AS54" s="63">
        <f t="shared" si="29"/>
        <v>0</v>
      </c>
      <c r="AT54" s="63">
        <f t="shared" si="29"/>
        <v>0</v>
      </c>
      <c r="AU54" s="63">
        <f t="shared" si="29"/>
        <v>0</v>
      </c>
      <c r="AV54" s="93">
        <f t="shared" si="3"/>
        <v>15</v>
      </c>
      <c r="AW54" s="109"/>
      <c r="AX54" s="109"/>
      <c r="AY54" s="109"/>
      <c r="AZ54" s="109"/>
      <c r="BA54" s="109"/>
      <c r="BB54" s="109"/>
      <c r="BC54" s="109"/>
      <c r="BD54" s="109"/>
      <c r="BE54" s="189"/>
      <c r="BF54" s="45">
        <f t="shared" si="4"/>
        <v>127</v>
      </c>
    </row>
    <row r="55" spans="1:58" ht="19.5" customHeight="1" thickBot="1">
      <c r="A55" s="246"/>
      <c r="B55" s="243" t="s">
        <v>123</v>
      </c>
      <c r="C55" s="270" t="s">
        <v>150</v>
      </c>
      <c r="D55" s="32" t="s">
        <v>17</v>
      </c>
      <c r="E55" s="60">
        <v>11</v>
      </c>
      <c r="F55" s="60">
        <v>11</v>
      </c>
      <c r="G55" s="60">
        <v>12</v>
      </c>
      <c r="H55" s="60">
        <v>11</v>
      </c>
      <c r="I55" s="60">
        <v>12</v>
      </c>
      <c r="J55" s="60">
        <v>11</v>
      </c>
      <c r="K55" s="60">
        <v>12</v>
      </c>
      <c r="L55" s="60">
        <v>12</v>
      </c>
      <c r="M55" s="60">
        <v>12</v>
      </c>
      <c r="N55" s="60">
        <v>12</v>
      </c>
      <c r="O55" s="60">
        <v>12</v>
      </c>
      <c r="P55" s="60">
        <v>12</v>
      </c>
      <c r="Q55" s="60">
        <v>12</v>
      </c>
      <c r="R55" s="116">
        <v>0</v>
      </c>
      <c r="S55" s="116">
        <v>0</v>
      </c>
      <c r="T55" s="116">
        <v>0</v>
      </c>
      <c r="U55" s="94">
        <v>0</v>
      </c>
      <c r="V55" s="46">
        <f t="shared" ref="V55:V56" si="30">SUM(E55:U55)</f>
        <v>152</v>
      </c>
      <c r="W55" s="46"/>
      <c r="X55" s="65">
        <v>2</v>
      </c>
      <c r="Y55" s="65">
        <v>2</v>
      </c>
      <c r="Z55" s="65">
        <v>2</v>
      </c>
      <c r="AA55" s="65">
        <v>2</v>
      </c>
      <c r="AB55" s="65">
        <v>2</v>
      </c>
      <c r="AC55" s="65">
        <v>2</v>
      </c>
      <c r="AD55" s="65">
        <v>2</v>
      </c>
      <c r="AE55" s="65">
        <v>2</v>
      </c>
      <c r="AF55" s="65">
        <v>2</v>
      </c>
      <c r="AG55" s="65">
        <v>2</v>
      </c>
      <c r="AH55" s="65">
        <v>2</v>
      </c>
      <c r="AI55" s="65">
        <v>2</v>
      </c>
      <c r="AJ55" s="116">
        <v>0</v>
      </c>
      <c r="AK55" s="116">
        <v>0</v>
      </c>
      <c r="AL55" s="116">
        <v>0</v>
      </c>
      <c r="AM55" s="116">
        <v>0</v>
      </c>
      <c r="AN55" s="116">
        <v>0</v>
      </c>
      <c r="AO55" s="116"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v>0</v>
      </c>
      <c r="AU55" s="116">
        <v>0</v>
      </c>
      <c r="AV55" s="93">
        <f t="shared" ref="AV55:AV56" si="31">SUM(X55:AU55)</f>
        <v>24</v>
      </c>
      <c r="AW55" s="109"/>
      <c r="AX55" s="109"/>
      <c r="AY55" s="109"/>
      <c r="AZ55" s="109"/>
      <c r="BA55" s="109"/>
      <c r="BB55" s="109"/>
      <c r="BC55" s="109"/>
      <c r="BD55" s="109"/>
      <c r="BE55" s="189"/>
      <c r="BF55" s="45">
        <f t="shared" ref="BF55:BF56" si="32">V55+AV55</f>
        <v>176</v>
      </c>
    </row>
    <row r="56" spans="1:58" ht="19.5" customHeight="1" thickBot="1">
      <c r="A56" s="246"/>
      <c r="B56" s="244"/>
      <c r="C56" s="271"/>
      <c r="D56" s="32" t="s">
        <v>18</v>
      </c>
      <c r="E56" s="60">
        <v>5</v>
      </c>
      <c r="F56" s="60">
        <v>5</v>
      </c>
      <c r="G56" s="60">
        <v>6</v>
      </c>
      <c r="H56" s="60">
        <v>5</v>
      </c>
      <c r="I56" s="60">
        <v>6</v>
      </c>
      <c r="J56" s="60">
        <v>5</v>
      </c>
      <c r="K56" s="60">
        <v>6</v>
      </c>
      <c r="L56" s="60">
        <v>6</v>
      </c>
      <c r="M56" s="60">
        <v>5</v>
      </c>
      <c r="N56" s="60">
        <v>5</v>
      </c>
      <c r="O56" s="60">
        <v>5</v>
      </c>
      <c r="P56" s="60">
        <v>5</v>
      </c>
      <c r="Q56" s="60">
        <v>5</v>
      </c>
      <c r="R56" s="116">
        <v>0</v>
      </c>
      <c r="S56" s="116">
        <v>0</v>
      </c>
      <c r="T56" s="116">
        <v>0</v>
      </c>
      <c r="U56" s="94">
        <v>0</v>
      </c>
      <c r="V56" s="46">
        <f t="shared" si="30"/>
        <v>69</v>
      </c>
      <c r="W56" s="46"/>
      <c r="X56" s="65">
        <v>2</v>
      </c>
      <c r="Y56" s="65">
        <v>1</v>
      </c>
      <c r="Z56" s="65">
        <v>2</v>
      </c>
      <c r="AA56" s="65">
        <v>1</v>
      </c>
      <c r="AB56" s="65">
        <v>2</v>
      </c>
      <c r="AC56" s="65">
        <v>1</v>
      </c>
      <c r="AD56" s="65">
        <v>1</v>
      </c>
      <c r="AE56" s="65">
        <v>1</v>
      </c>
      <c r="AF56" s="65">
        <v>1</v>
      </c>
      <c r="AG56" s="65">
        <v>1</v>
      </c>
      <c r="AH56" s="65">
        <v>1</v>
      </c>
      <c r="AI56" s="65">
        <v>1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v>0</v>
      </c>
      <c r="AU56" s="116">
        <v>0</v>
      </c>
      <c r="AV56" s="93">
        <f t="shared" si="31"/>
        <v>15</v>
      </c>
      <c r="AW56" s="109"/>
      <c r="AX56" s="109"/>
      <c r="AY56" s="109"/>
      <c r="AZ56" s="109"/>
      <c r="BA56" s="109"/>
      <c r="BB56" s="109"/>
      <c r="BC56" s="109"/>
      <c r="BD56" s="109"/>
      <c r="BE56" s="189"/>
      <c r="BF56" s="45">
        <f t="shared" si="32"/>
        <v>84</v>
      </c>
    </row>
    <row r="57" spans="1:58" ht="18" customHeight="1" thickBot="1">
      <c r="A57" s="246"/>
      <c r="B57" s="243" t="s">
        <v>151</v>
      </c>
      <c r="C57" s="270" t="s">
        <v>152</v>
      </c>
      <c r="D57" s="32" t="s">
        <v>17</v>
      </c>
      <c r="E57" s="60">
        <v>6</v>
      </c>
      <c r="F57" s="60">
        <v>6</v>
      </c>
      <c r="G57" s="60">
        <v>7</v>
      </c>
      <c r="H57" s="60">
        <v>6</v>
      </c>
      <c r="I57" s="60">
        <v>7</v>
      </c>
      <c r="J57" s="60">
        <v>6</v>
      </c>
      <c r="K57" s="60">
        <v>7</v>
      </c>
      <c r="L57" s="60">
        <v>7</v>
      </c>
      <c r="M57" s="60">
        <v>7</v>
      </c>
      <c r="N57" s="60">
        <v>7</v>
      </c>
      <c r="O57" s="60">
        <v>7</v>
      </c>
      <c r="P57" s="60">
        <v>7</v>
      </c>
      <c r="Q57" s="60">
        <v>7</v>
      </c>
      <c r="R57" s="116">
        <v>0</v>
      </c>
      <c r="S57" s="116">
        <v>0</v>
      </c>
      <c r="T57" s="116">
        <v>0</v>
      </c>
      <c r="U57" s="94">
        <v>0</v>
      </c>
      <c r="V57" s="46">
        <f t="shared" si="8"/>
        <v>87</v>
      </c>
      <c r="W57" s="46"/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v>0</v>
      </c>
      <c r="AU57" s="116">
        <v>0</v>
      </c>
      <c r="AV57" s="93">
        <f t="shared" si="3"/>
        <v>0</v>
      </c>
      <c r="AW57" s="109"/>
      <c r="AX57" s="109"/>
      <c r="AY57" s="109"/>
      <c r="AZ57" s="109"/>
      <c r="BA57" s="109"/>
      <c r="BB57" s="109"/>
      <c r="BC57" s="109"/>
      <c r="BD57" s="109"/>
      <c r="BE57" s="189"/>
      <c r="BF57" s="45">
        <f t="shared" si="4"/>
        <v>87</v>
      </c>
    </row>
    <row r="58" spans="1:58" ht="20.25" customHeight="1" thickBot="1">
      <c r="A58" s="246"/>
      <c r="B58" s="244"/>
      <c r="C58" s="271"/>
      <c r="D58" s="32" t="s">
        <v>18</v>
      </c>
      <c r="E58" s="60">
        <v>3</v>
      </c>
      <c r="F58" s="60">
        <v>3</v>
      </c>
      <c r="G58" s="60">
        <v>3</v>
      </c>
      <c r="H58" s="60">
        <v>3</v>
      </c>
      <c r="I58" s="60">
        <v>3</v>
      </c>
      <c r="J58" s="60">
        <v>3</v>
      </c>
      <c r="K58" s="60">
        <v>3</v>
      </c>
      <c r="L58" s="60">
        <v>3</v>
      </c>
      <c r="M58" s="60">
        <v>3</v>
      </c>
      <c r="N58" s="60">
        <v>4</v>
      </c>
      <c r="O58" s="60">
        <v>4</v>
      </c>
      <c r="P58" s="60">
        <v>4</v>
      </c>
      <c r="Q58" s="60">
        <v>4</v>
      </c>
      <c r="R58" s="116">
        <v>0</v>
      </c>
      <c r="S58" s="116">
        <v>0</v>
      </c>
      <c r="T58" s="116">
        <v>0</v>
      </c>
      <c r="U58" s="94">
        <v>0</v>
      </c>
      <c r="V58" s="46">
        <f t="shared" si="8"/>
        <v>43</v>
      </c>
      <c r="W58" s="46"/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v>0</v>
      </c>
      <c r="AU58" s="116">
        <v>0</v>
      </c>
      <c r="AV58" s="93">
        <f t="shared" si="3"/>
        <v>0</v>
      </c>
      <c r="AW58" s="109"/>
      <c r="AX58" s="109"/>
      <c r="AY58" s="109"/>
      <c r="AZ58" s="109"/>
      <c r="BA58" s="109"/>
      <c r="BB58" s="109"/>
      <c r="BC58" s="109"/>
      <c r="BD58" s="109"/>
      <c r="BE58" s="189"/>
      <c r="BF58" s="45">
        <f t="shared" si="4"/>
        <v>43</v>
      </c>
    </row>
    <row r="59" spans="1:58" ht="15.75" hidden="1" thickBot="1">
      <c r="A59" s="246"/>
      <c r="B59" s="243"/>
      <c r="C59" s="267"/>
      <c r="D59" s="32" t="s">
        <v>17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77"/>
      <c r="Q59" s="77"/>
      <c r="R59" s="116"/>
      <c r="S59" s="116"/>
      <c r="T59" s="116"/>
      <c r="U59" s="94"/>
      <c r="V59" s="46">
        <f t="shared" si="8"/>
        <v>0</v>
      </c>
      <c r="W59" s="46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93">
        <f t="shared" si="3"/>
        <v>0</v>
      </c>
      <c r="AW59" s="109"/>
      <c r="AX59" s="109"/>
      <c r="AY59" s="109"/>
      <c r="AZ59" s="109"/>
      <c r="BA59" s="109"/>
      <c r="BB59" s="109"/>
      <c r="BC59" s="109"/>
      <c r="BD59" s="109"/>
      <c r="BE59" s="189"/>
      <c r="BF59" s="45">
        <f t="shared" si="4"/>
        <v>0</v>
      </c>
    </row>
    <row r="60" spans="1:58" ht="14.25" hidden="1" customHeight="1" thickBot="1">
      <c r="A60" s="246"/>
      <c r="B60" s="244"/>
      <c r="C60" s="268"/>
      <c r="D60" s="32" t="s">
        <v>18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77"/>
      <c r="Q60" s="77"/>
      <c r="R60" s="116"/>
      <c r="S60" s="116"/>
      <c r="T60" s="116"/>
      <c r="U60" s="94"/>
      <c r="V60" s="138">
        <f t="shared" si="8"/>
        <v>0</v>
      </c>
      <c r="W60" s="46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93">
        <f t="shared" si="3"/>
        <v>0</v>
      </c>
      <c r="AW60" s="109"/>
      <c r="AX60" s="109"/>
      <c r="AY60" s="109"/>
      <c r="AZ60" s="109"/>
      <c r="BA60" s="109"/>
      <c r="BB60" s="109"/>
      <c r="BC60" s="109"/>
      <c r="BD60" s="109"/>
      <c r="BE60" s="189"/>
      <c r="BF60" s="45">
        <f t="shared" si="4"/>
        <v>0</v>
      </c>
    </row>
    <row r="61" spans="1:58" ht="1.5" hidden="1" customHeight="1" thickBot="1">
      <c r="A61" s="246"/>
      <c r="B61" s="243"/>
      <c r="C61" s="267"/>
      <c r="D61" s="32" t="s">
        <v>17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77"/>
      <c r="Q61" s="77"/>
      <c r="R61" s="116"/>
      <c r="S61" s="116"/>
      <c r="T61" s="116"/>
      <c r="U61" s="94"/>
      <c r="V61" s="46">
        <f t="shared" si="8"/>
        <v>0</v>
      </c>
      <c r="W61" s="46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93">
        <f t="shared" si="3"/>
        <v>0</v>
      </c>
      <c r="AW61" s="109"/>
      <c r="AX61" s="109"/>
      <c r="AY61" s="109"/>
      <c r="AZ61" s="109"/>
      <c r="BA61" s="109"/>
      <c r="BB61" s="109"/>
      <c r="BC61" s="109"/>
      <c r="BD61" s="109"/>
      <c r="BE61" s="189"/>
      <c r="BF61" s="45">
        <f t="shared" si="4"/>
        <v>0</v>
      </c>
    </row>
    <row r="62" spans="1:58" ht="2.25" hidden="1" customHeight="1" thickBot="1">
      <c r="A62" s="246"/>
      <c r="B62" s="244"/>
      <c r="C62" s="268"/>
      <c r="D62" s="32" t="s">
        <v>18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77"/>
      <c r="Q62" s="77"/>
      <c r="R62" s="116"/>
      <c r="S62" s="116"/>
      <c r="T62" s="116"/>
      <c r="U62" s="94"/>
      <c r="V62" s="46">
        <f t="shared" si="8"/>
        <v>0</v>
      </c>
      <c r="W62" s="46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93">
        <f t="shared" si="3"/>
        <v>0</v>
      </c>
      <c r="AW62" s="109"/>
      <c r="AX62" s="109"/>
      <c r="AY62" s="109"/>
      <c r="AZ62" s="109"/>
      <c r="BA62" s="109"/>
      <c r="BB62" s="109"/>
      <c r="BC62" s="109"/>
      <c r="BD62" s="109"/>
      <c r="BE62" s="189"/>
      <c r="BF62" s="45">
        <f t="shared" si="4"/>
        <v>0</v>
      </c>
    </row>
    <row r="63" spans="1:58" ht="15.75" thickBot="1">
      <c r="A63" s="246"/>
      <c r="B63" s="130" t="s">
        <v>168</v>
      </c>
      <c r="C63" s="118" t="s">
        <v>32</v>
      </c>
      <c r="D63" s="119" t="s">
        <v>17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36</v>
      </c>
      <c r="S63" s="116">
        <v>36</v>
      </c>
      <c r="T63" s="116">
        <v>36</v>
      </c>
      <c r="U63" s="94">
        <v>0</v>
      </c>
      <c r="V63" s="117">
        <f t="shared" si="8"/>
        <v>108</v>
      </c>
      <c r="W63" s="46"/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116">
        <v>36</v>
      </c>
      <c r="AK63" s="116">
        <v>36</v>
      </c>
      <c r="AL63" s="116">
        <v>36</v>
      </c>
      <c r="AM63" s="116">
        <v>0</v>
      </c>
      <c r="AN63" s="116">
        <v>0</v>
      </c>
      <c r="AO63" s="116"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v>0</v>
      </c>
      <c r="AU63" s="116">
        <v>0</v>
      </c>
      <c r="AV63" s="93">
        <f t="shared" ref="AV63" si="33">SUM(AE63:AU63)</f>
        <v>108</v>
      </c>
      <c r="AW63" s="109"/>
      <c r="AX63" s="109"/>
      <c r="AY63" s="109"/>
      <c r="AZ63" s="109"/>
      <c r="BA63" s="109"/>
      <c r="BB63" s="109"/>
      <c r="BC63" s="109"/>
      <c r="BD63" s="109"/>
      <c r="BE63" s="189"/>
      <c r="BF63" s="45">
        <f t="shared" si="4"/>
        <v>216</v>
      </c>
    </row>
    <row r="64" spans="1:58" ht="15.75" thickBot="1">
      <c r="A64" s="246"/>
      <c r="B64" s="74" t="s">
        <v>157</v>
      </c>
      <c r="C64" s="120" t="s">
        <v>57</v>
      </c>
      <c r="D64" s="119" t="s">
        <v>17</v>
      </c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16">
        <v>0</v>
      </c>
      <c r="U64" s="94"/>
      <c r="V64" s="117">
        <f t="shared" si="8"/>
        <v>0</v>
      </c>
      <c r="W64" s="46"/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0</v>
      </c>
      <c r="AJ64" s="116">
        <v>0</v>
      </c>
      <c r="AK64" s="116">
        <v>0</v>
      </c>
      <c r="AL64" s="116">
        <v>0</v>
      </c>
      <c r="AM64" s="116">
        <v>0</v>
      </c>
      <c r="AN64" s="116">
        <v>0</v>
      </c>
      <c r="AO64" s="116">
        <v>0</v>
      </c>
      <c r="AP64" s="116">
        <v>0</v>
      </c>
      <c r="AQ64" s="116">
        <v>36</v>
      </c>
      <c r="AR64" s="116">
        <v>36</v>
      </c>
      <c r="AS64" s="116">
        <v>36</v>
      </c>
      <c r="AT64" s="116">
        <v>36</v>
      </c>
      <c r="AU64" s="116">
        <v>36</v>
      </c>
      <c r="AV64" s="93">
        <f t="shared" ref="AV64:AV91" si="34">SUM(X64:AU64)</f>
        <v>180</v>
      </c>
      <c r="AW64" s="109"/>
      <c r="AX64" s="109"/>
      <c r="AY64" s="109"/>
      <c r="AZ64" s="109"/>
      <c r="BA64" s="109"/>
      <c r="BB64" s="109"/>
      <c r="BC64" s="109"/>
      <c r="BD64" s="109"/>
      <c r="BE64" s="189"/>
      <c r="BF64" s="45">
        <f t="shared" si="4"/>
        <v>180</v>
      </c>
    </row>
    <row r="65" spans="1:58" ht="15.75" thickBot="1">
      <c r="A65" s="246"/>
      <c r="B65" s="254" t="s">
        <v>158</v>
      </c>
      <c r="C65" s="270" t="s">
        <v>159</v>
      </c>
      <c r="D65" s="62" t="s">
        <v>17</v>
      </c>
      <c r="E65" s="63">
        <f>E67</f>
        <v>0</v>
      </c>
      <c r="F65" s="63">
        <f t="shared" ref="F65:U65" si="35">F67+F69+F71+F73</f>
        <v>0</v>
      </c>
      <c r="G65" s="63">
        <f t="shared" si="35"/>
        <v>0</v>
      </c>
      <c r="H65" s="63">
        <f t="shared" si="35"/>
        <v>0</v>
      </c>
      <c r="I65" s="63">
        <f t="shared" si="35"/>
        <v>0</v>
      </c>
      <c r="J65" s="63">
        <f t="shared" si="35"/>
        <v>0</v>
      </c>
      <c r="K65" s="63">
        <f t="shared" si="35"/>
        <v>0</v>
      </c>
      <c r="L65" s="63">
        <f t="shared" si="35"/>
        <v>0</v>
      </c>
      <c r="M65" s="63">
        <f t="shared" si="35"/>
        <v>0</v>
      </c>
      <c r="N65" s="63">
        <f t="shared" si="35"/>
        <v>0</v>
      </c>
      <c r="O65" s="63">
        <f t="shared" si="35"/>
        <v>0</v>
      </c>
      <c r="P65" s="63">
        <f t="shared" si="35"/>
        <v>0</v>
      </c>
      <c r="Q65" s="63">
        <f t="shared" si="35"/>
        <v>0</v>
      </c>
      <c r="R65" s="63">
        <f t="shared" si="35"/>
        <v>0</v>
      </c>
      <c r="S65" s="63">
        <f t="shared" si="35"/>
        <v>0</v>
      </c>
      <c r="T65" s="63">
        <f t="shared" si="35"/>
        <v>0</v>
      </c>
      <c r="U65" s="94">
        <f t="shared" si="35"/>
        <v>0</v>
      </c>
      <c r="V65" s="46">
        <f t="shared" si="8"/>
        <v>0</v>
      </c>
      <c r="W65" s="46"/>
      <c r="X65" s="63">
        <f>X67+X71</f>
        <v>10</v>
      </c>
      <c r="Y65" s="63">
        <f t="shared" ref="Y65:AU65" si="36">Y67+Y71</f>
        <v>10</v>
      </c>
      <c r="Z65" s="63">
        <f t="shared" si="36"/>
        <v>10</v>
      </c>
      <c r="AA65" s="63">
        <f t="shared" si="36"/>
        <v>10</v>
      </c>
      <c r="AB65" s="63">
        <f t="shared" si="36"/>
        <v>10</v>
      </c>
      <c r="AC65" s="63">
        <f t="shared" si="36"/>
        <v>9</v>
      </c>
      <c r="AD65" s="63">
        <f t="shared" si="36"/>
        <v>8</v>
      </c>
      <c r="AE65" s="63">
        <f t="shared" si="36"/>
        <v>10</v>
      </c>
      <c r="AF65" s="63">
        <f t="shared" si="36"/>
        <v>9</v>
      </c>
      <c r="AG65" s="63">
        <f t="shared" si="36"/>
        <v>11</v>
      </c>
      <c r="AH65" s="63">
        <f t="shared" si="36"/>
        <v>10</v>
      </c>
      <c r="AI65" s="63">
        <f t="shared" si="36"/>
        <v>9</v>
      </c>
      <c r="AJ65" s="63">
        <f t="shared" si="36"/>
        <v>0</v>
      </c>
      <c r="AK65" s="63">
        <f t="shared" si="36"/>
        <v>0</v>
      </c>
      <c r="AL65" s="63">
        <f t="shared" si="36"/>
        <v>0</v>
      </c>
      <c r="AM65" s="63">
        <f t="shared" si="36"/>
        <v>0</v>
      </c>
      <c r="AN65" s="63">
        <f t="shared" si="36"/>
        <v>0</v>
      </c>
      <c r="AO65" s="63">
        <f t="shared" si="36"/>
        <v>0</v>
      </c>
      <c r="AP65" s="63">
        <f t="shared" si="36"/>
        <v>0</v>
      </c>
      <c r="AQ65" s="63">
        <f t="shared" si="36"/>
        <v>0</v>
      </c>
      <c r="AR65" s="63">
        <f t="shared" si="36"/>
        <v>0</v>
      </c>
      <c r="AS65" s="63">
        <f t="shared" si="36"/>
        <v>0</v>
      </c>
      <c r="AT65" s="63">
        <f t="shared" si="36"/>
        <v>0</v>
      </c>
      <c r="AU65" s="63">
        <f t="shared" si="36"/>
        <v>0</v>
      </c>
      <c r="AV65" s="93">
        <f t="shared" si="34"/>
        <v>116</v>
      </c>
      <c r="AW65" s="109"/>
      <c r="AX65" s="109"/>
      <c r="AY65" s="109"/>
      <c r="AZ65" s="109"/>
      <c r="BA65" s="109"/>
      <c r="BB65" s="109"/>
      <c r="BC65" s="109"/>
      <c r="BD65" s="109"/>
      <c r="BE65" s="189"/>
      <c r="BF65" s="45">
        <f t="shared" si="4"/>
        <v>116</v>
      </c>
    </row>
    <row r="66" spans="1:58" ht="21" customHeight="1" thickBot="1">
      <c r="A66" s="246"/>
      <c r="B66" s="255"/>
      <c r="C66" s="271"/>
      <c r="D66" s="62" t="s">
        <v>18</v>
      </c>
      <c r="E66" s="63">
        <f>E68+E70+E72</f>
        <v>0</v>
      </c>
      <c r="F66" s="63">
        <f t="shared" ref="F66:U66" si="37">F68+F70+F72</f>
        <v>0</v>
      </c>
      <c r="G66" s="63">
        <f t="shared" si="37"/>
        <v>0</v>
      </c>
      <c r="H66" s="63">
        <f t="shared" si="37"/>
        <v>0</v>
      </c>
      <c r="I66" s="63">
        <f t="shared" si="37"/>
        <v>0</v>
      </c>
      <c r="J66" s="63">
        <f t="shared" si="37"/>
        <v>0</v>
      </c>
      <c r="K66" s="63">
        <f t="shared" si="37"/>
        <v>0</v>
      </c>
      <c r="L66" s="63">
        <f t="shared" si="37"/>
        <v>0</v>
      </c>
      <c r="M66" s="63">
        <f t="shared" si="37"/>
        <v>0</v>
      </c>
      <c r="N66" s="63">
        <f t="shared" si="37"/>
        <v>0</v>
      </c>
      <c r="O66" s="63">
        <f t="shared" si="37"/>
        <v>0</v>
      </c>
      <c r="P66" s="63">
        <f t="shared" si="37"/>
        <v>0</v>
      </c>
      <c r="Q66" s="63">
        <f t="shared" si="37"/>
        <v>0</v>
      </c>
      <c r="R66" s="63">
        <f t="shared" si="37"/>
        <v>0</v>
      </c>
      <c r="S66" s="63">
        <f t="shared" si="37"/>
        <v>0</v>
      </c>
      <c r="T66" s="63">
        <f t="shared" si="37"/>
        <v>0</v>
      </c>
      <c r="U66" s="94">
        <f t="shared" si="37"/>
        <v>0</v>
      </c>
      <c r="V66" s="46">
        <f t="shared" si="8"/>
        <v>0</v>
      </c>
      <c r="W66" s="46"/>
      <c r="X66" s="63">
        <f t="shared" ref="X66:AU66" si="38">X68+X70+X72</f>
        <v>4</v>
      </c>
      <c r="Y66" s="63">
        <f t="shared" si="38"/>
        <v>6</v>
      </c>
      <c r="Z66" s="63">
        <f t="shared" si="38"/>
        <v>4</v>
      </c>
      <c r="AA66" s="63">
        <f t="shared" si="38"/>
        <v>5</v>
      </c>
      <c r="AB66" s="63">
        <f t="shared" si="38"/>
        <v>5</v>
      </c>
      <c r="AC66" s="63">
        <f t="shared" si="38"/>
        <v>5</v>
      </c>
      <c r="AD66" s="63">
        <f t="shared" si="38"/>
        <v>5</v>
      </c>
      <c r="AE66" s="63">
        <f t="shared" si="38"/>
        <v>5</v>
      </c>
      <c r="AF66" s="63">
        <f t="shared" si="38"/>
        <v>4</v>
      </c>
      <c r="AG66" s="63">
        <f t="shared" si="38"/>
        <v>3</v>
      </c>
      <c r="AH66" s="63">
        <f t="shared" si="38"/>
        <v>4</v>
      </c>
      <c r="AI66" s="63">
        <f t="shared" si="38"/>
        <v>4</v>
      </c>
      <c r="AJ66" s="63">
        <f t="shared" si="38"/>
        <v>0</v>
      </c>
      <c r="AK66" s="63">
        <f t="shared" si="38"/>
        <v>0</v>
      </c>
      <c r="AL66" s="63">
        <f t="shared" si="38"/>
        <v>0</v>
      </c>
      <c r="AM66" s="63">
        <f t="shared" si="38"/>
        <v>0</v>
      </c>
      <c r="AN66" s="63">
        <f t="shared" si="38"/>
        <v>0</v>
      </c>
      <c r="AO66" s="63">
        <f t="shared" si="38"/>
        <v>0</v>
      </c>
      <c r="AP66" s="63">
        <f t="shared" si="38"/>
        <v>0</v>
      </c>
      <c r="AQ66" s="63">
        <f t="shared" si="38"/>
        <v>0</v>
      </c>
      <c r="AR66" s="63">
        <f t="shared" si="38"/>
        <v>0</v>
      </c>
      <c r="AS66" s="63">
        <f t="shared" si="38"/>
        <v>0</v>
      </c>
      <c r="AT66" s="63">
        <f t="shared" si="38"/>
        <v>0</v>
      </c>
      <c r="AU66" s="63">
        <f t="shared" si="38"/>
        <v>0</v>
      </c>
      <c r="AV66" s="93">
        <f t="shared" si="34"/>
        <v>54</v>
      </c>
      <c r="AW66" s="109"/>
      <c r="AX66" s="109"/>
      <c r="AY66" s="109"/>
      <c r="AZ66" s="109"/>
      <c r="BA66" s="109"/>
      <c r="BB66" s="109"/>
      <c r="BC66" s="109"/>
      <c r="BD66" s="109"/>
      <c r="BE66" s="189"/>
      <c r="BF66" s="45">
        <f t="shared" si="4"/>
        <v>54</v>
      </c>
    </row>
    <row r="67" spans="1:58" ht="15" customHeight="1" thickBot="1">
      <c r="A67" s="246"/>
      <c r="B67" s="243" t="s">
        <v>160</v>
      </c>
      <c r="C67" s="267" t="s">
        <v>169</v>
      </c>
      <c r="D67" s="32" t="s">
        <v>17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116">
        <v>0</v>
      </c>
      <c r="S67" s="116">
        <v>0</v>
      </c>
      <c r="T67" s="116">
        <v>0</v>
      </c>
      <c r="U67" s="94">
        <v>0</v>
      </c>
      <c r="V67" s="46">
        <f t="shared" si="8"/>
        <v>0</v>
      </c>
      <c r="W67" s="46"/>
      <c r="X67" s="60">
        <v>5</v>
      </c>
      <c r="Y67" s="60">
        <v>5</v>
      </c>
      <c r="Z67" s="60">
        <v>5</v>
      </c>
      <c r="AA67" s="60">
        <v>5</v>
      </c>
      <c r="AB67" s="60">
        <v>5</v>
      </c>
      <c r="AC67" s="60">
        <v>5</v>
      </c>
      <c r="AD67" s="60">
        <v>5</v>
      </c>
      <c r="AE67" s="60">
        <v>5</v>
      </c>
      <c r="AF67" s="60">
        <v>5</v>
      </c>
      <c r="AG67" s="60">
        <v>5</v>
      </c>
      <c r="AH67" s="60">
        <v>5</v>
      </c>
      <c r="AI67" s="60">
        <v>5</v>
      </c>
      <c r="AJ67" s="116">
        <v>0</v>
      </c>
      <c r="AK67" s="116">
        <v>0</v>
      </c>
      <c r="AL67" s="116">
        <v>0</v>
      </c>
      <c r="AM67" s="116">
        <v>0</v>
      </c>
      <c r="AN67" s="116">
        <v>0</v>
      </c>
      <c r="AO67" s="116">
        <v>0</v>
      </c>
      <c r="AP67" s="116">
        <v>0</v>
      </c>
      <c r="AQ67" s="116">
        <v>0</v>
      </c>
      <c r="AR67" s="116">
        <v>0</v>
      </c>
      <c r="AS67" s="116">
        <v>0</v>
      </c>
      <c r="AT67" s="116">
        <v>0</v>
      </c>
      <c r="AU67" s="116">
        <v>0</v>
      </c>
      <c r="AV67" s="93">
        <f t="shared" ref="AV67:AV70" si="39">SUM(X67:AU67)</f>
        <v>60</v>
      </c>
      <c r="AW67" s="109"/>
      <c r="AX67" s="109"/>
      <c r="AY67" s="109"/>
      <c r="AZ67" s="109"/>
      <c r="BA67" s="109"/>
      <c r="BB67" s="109"/>
      <c r="BC67" s="109"/>
      <c r="BD67" s="109"/>
      <c r="BE67" s="189"/>
      <c r="BF67" s="45">
        <f t="shared" si="4"/>
        <v>60</v>
      </c>
    </row>
    <row r="68" spans="1:58" ht="15.75" customHeight="1" thickBot="1">
      <c r="A68" s="246"/>
      <c r="B68" s="244"/>
      <c r="C68" s="268"/>
      <c r="D68" s="32" t="s">
        <v>18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116">
        <v>0</v>
      </c>
      <c r="S68" s="116">
        <v>0</v>
      </c>
      <c r="T68" s="116">
        <v>0</v>
      </c>
      <c r="U68" s="94">
        <v>0</v>
      </c>
      <c r="V68" s="46">
        <f t="shared" si="8"/>
        <v>0</v>
      </c>
      <c r="W68" s="46"/>
      <c r="X68" s="60">
        <v>2</v>
      </c>
      <c r="Y68" s="60">
        <v>3</v>
      </c>
      <c r="Z68" s="60">
        <v>2</v>
      </c>
      <c r="AA68" s="60">
        <v>3</v>
      </c>
      <c r="AB68" s="60">
        <v>3</v>
      </c>
      <c r="AC68" s="60">
        <v>3</v>
      </c>
      <c r="AD68" s="60">
        <v>2</v>
      </c>
      <c r="AE68" s="60">
        <v>2</v>
      </c>
      <c r="AF68" s="60">
        <v>2</v>
      </c>
      <c r="AG68" s="60">
        <v>2</v>
      </c>
      <c r="AH68" s="60">
        <v>2</v>
      </c>
      <c r="AI68" s="60">
        <v>2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93">
        <f t="shared" si="39"/>
        <v>28</v>
      </c>
      <c r="AW68" s="109"/>
      <c r="AX68" s="109"/>
      <c r="AY68" s="109"/>
      <c r="AZ68" s="109"/>
      <c r="BA68" s="109"/>
      <c r="BB68" s="109"/>
      <c r="BC68" s="109"/>
      <c r="BD68" s="109"/>
      <c r="BE68" s="189"/>
      <c r="BF68" s="45">
        <f t="shared" si="4"/>
        <v>28</v>
      </c>
    </row>
    <row r="69" spans="1:58" ht="0.75" hidden="1" customHeight="1" thickBot="1">
      <c r="A69" s="246"/>
      <c r="B69" s="243"/>
      <c r="C69" s="267"/>
      <c r="D69" s="32" t="s">
        <v>17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116"/>
      <c r="S69" s="116"/>
      <c r="T69" s="116"/>
      <c r="U69" s="94"/>
      <c r="V69" s="46">
        <f t="shared" si="8"/>
        <v>0</v>
      </c>
      <c r="W69" s="46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93">
        <f t="shared" si="39"/>
        <v>0</v>
      </c>
      <c r="AW69" s="109"/>
      <c r="AX69" s="109"/>
      <c r="AY69" s="109"/>
      <c r="AZ69" s="109"/>
      <c r="BA69" s="109"/>
      <c r="BB69" s="109"/>
      <c r="BC69" s="109"/>
      <c r="BD69" s="109"/>
      <c r="BE69" s="189"/>
      <c r="BF69" s="45">
        <f t="shared" si="4"/>
        <v>0</v>
      </c>
    </row>
    <row r="70" spans="1:58" ht="27.75" hidden="1" customHeight="1" thickBot="1">
      <c r="A70" s="246"/>
      <c r="B70" s="244"/>
      <c r="C70" s="268"/>
      <c r="D70" s="32" t="s">
        <v>18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116"/>
      <c r="S70" s="116"/>
      <c r="T70" s="116"/>
      <c r="U70" s="94"/>
      <c r="V70" s="46">
        <f t="shared" si="8"/>
        <v>0</v>
      </c>
      <c r="W70" s="46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93">
        <f t="shared" si="39"/>
        <v>0</v>
      </c>
      <c r="AW70" s="109"/>
      <c r="AX70" s="109"/>
      <c r="AY70" s="109"/>
      <c r="AZ70" s="109"/>
      <c r="BA70" s="109"/>
      <c r="BB70" s="109"/>
      <c r="BC70" s="109"/>
      <c r="BD70" s="109"/>
      <c r="BE70" s="189"/>
      <c r="BF70" s="45">
        <f t="shared" si="4"/>
        <v>0</v>
      </c>
    </row>
    <row r="71" spans="1:58" ht="22.5" customHeight="1" thickBot="1">
      <c r="A71" s="246"/>
      <c r="B71" s="243" t="s">
        <v>170</v>
      </c>
      <c r="C71" s="267" t="s">
        <v>162</v>
      </c>
      <c r="D71" s="32" t="s">
        <v>17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116">
        <v>0</v>
      </c>
      <c r="S71" s="116">
        <v>0</v>
      </c>
      <c r="T71" s="116">
        <v>0</v>
      </c>
      <c r="U71" s="94">
        <v>0</v>
      </c>
      <c r="V71" s="46">
        <f t="shared" si="8"/>
        <v>0</v>
      </c>
      <c r="W71" s="46"/>
      <c r="X71" s="60">
        <v>5</v>
      </c>
      <c r="Y71" s="60">
        <v>5</v>
      </c>
      <c r="Z71" s="60">
        <v>5</v>
      </c>
      <c r="AA71" s="60">
        <v>5</v>
      </c>
      <c r="AB71" s="60">
        <v>5</v>
      </c>
      <c r="AC71" s="60">
        <v>4</v>
      </c>
      <c r="AD71" s="60">
        <v>3</v>
      </c>
      <c r="AE71" s="60">
        <v>5</v>
      </c>
      <c r="AF71" s="60">
        <v>4</v>
      </c>
      <c r="AG71" s="60">
        <v>6</v>
      </c>
      <c r="AH71" s="60">
        <v>5</v>
      </c>
      <c r="AI71" s="60">
        <v>4</v>
      </c>
      <c r="AJ71" s="116">
        <v>0</v>
      </c>
      <c r="AK71" s="116">
        <v>0</v>
      </c>
      <c r="AL71" s="116">
        <v>0</v>
      </c>
      <c r="AM71" s="116">
        <v>0</v>
      </c>
      <c r="AN71" s="116">
        <v>0</v>
      </c>
      <c r="AO71" s="116">
        <v>0</v>
      </c>
      <c r="AP71" s="116">
        <v>0</v>
      </c>
      <c r="AQ71" s="116">
        <v>0</v>
      </c>
      <c r="AR71" s="116">
        <v>0</v>
      </c>
      <c r="AS71" s="116">
        <v>0</v>
      </c>
      <c r="AT71" s="116">
        <v>0</v>
      </c>
      <c r="AU71" s="116">
        <v>0</v>
      </c>
      <c r="AV71" s="93">
        <f t="shared" si="34"/>
        <v>56</v>
      </c>
      <c r="AW71" s="109"/>
      <c r="AX71" s="109"/>
      <c r="AY71" s="109"/>
      <c r="AZ71" s="109"/>
      <c r="BA71" s="109"/>
      <c r="BB71" s="109"/>
      <c r="BC71" s="109"/>
      <c r="BD71" s="109"/>
      <c r="BE71" s="189"/>
      <c r="BF71" s="45">
        <f t="shared" si="4"/>
        <v>56</v>
      </c>
    </row>
    <row r="72" spans="1:58" ht="21" customHeight="1" thickBot="1">
      <c r="A72" s="246"/>
      <c r="B72" s="244"/>
      <c r="C72" s="268"/>
      <c r="D72" s="32" t="s">
        <v>18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116">
        <v>0</v>
      </c>
      <c r="S72" s="116">
        <v>0</v>
      </c>
      <c r="T72" s="116">
        <v>0</v>
      </c>
      <c r="U72" s="94">
        <v>0</v>
      </c>
      <c r="V72" s="46">
        <f t="shared" si="8"/>
        <v>0</v>
      </c>
      <c r="W72" s="46"/>
      <c r="X72" s="60">
        <v>2</v>
      </c>
      <c r="Y72" s="60">
        <v>3</v>
      </c>
      <c r="Z72" s="60">
        <v>2</v>
      </c>
      <c r="AA72" s="60">
        <v>2</v>
      </c>
      <c r="AB72" s="60">
        <v>2</v>
      </c>
      <c r="AC72" s="60">
        <v>2</v>
      </c>
      <c r="AD72" s="60">
        <v>3</v>
      </c>
      <c r="AE72" s="60">
        <v>3</v>
      </c>
      <c r="AF72" s="60">
        <v>2</v>
      </c>
      <c r="AG72" s="60">
        <v>1</v>
      </c>
      <c r="AH72" s="60">
        <v>2</v>
      </c>
      <c r="AI72" s="60">
        <v>2</v>
      </c>
      <c r="AJ72" s="116">
        <v>0</v>
      </c>
      <c r="AK72" s="116">
        <v>0</v>
      </c>
      <c r="AL72" s="116">
        <v>0</v>
      </c>
      <c r="AM72" s="116">
        <v>0</v>
      </c>
      <c r="AN72" s="116">
        <v>0</v>
      </c>
      <c r="AO72" s="116">
        <v>0</v>
      </c>
      <c r="AP72" s="116">
        <v>0</v>
      </c>
      <c r="AQ72" s="116">
        <v>0</v>
      </c>
      <c r="AR72" s="116">
        <v>0</v>
      </c>
      <c r="AS72" s="116">
        <v>0</v>
      </c>
      <c r="AT72" s="116">
        <v>0</v>
      </c>
      <c r="AU72" s="116">
        <v>0</v>
      </c>
      <c r="AV72" s="93">
        <f t="shared" si="34"/>
        <v>26</v>
      </c>
      <c r="AW72" s="109"/>
      <c r="AX72" s="109"/>
      <c r="AY72" s="109"/>
      <c r="AZ72" s="109"/>
      <c r="BA72" s="109"/>
      <c r="BB72" s="109"/>
      <c r="BC72" s="109"/>
      <c r="BD72" s="109"/>
      <c r="BE72" s="189"/>
      <c r="BF72" s="45">
        <f t="shared" si="4"/>
        <v>26</v>
      </c>
    </row>
    <row r="73" spans="1:58" ht="30" hidden="1" customHeight="1" thickBot="1">
      <c r="A73" s="246"/>
      <c r="B73" s="74"/>
      <c r="C73" s="118"/>
      <c r="D73" s="11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94"/>
      <c r="V73" s="46">
        <f t="shared" si="8"/>
        <v>0</v>
      </c>
      <c r="W73" s="46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82">
        <f t="shared" ref="AV73" si="40">SUM(AE73:AU73)</f>
        <v>0</v>
      </c>
      <c r="AW73" s="109"/>
      <c r="AX73" s="109"/>
      <c r="AY73" s="109"/>
      <c r="AZ73" s="109"/>
      <c r="BA73" s="109"/>
      <c r="BB73" s="109"/>
      <c r="BC73" s="109"/>
      <c r="BD73" s="109"/>
      <c r="BE73" s="189"/>
      <c r="BF73" s="45">
        <f t="shared" si="4"/>
        <v>0</v>
      </c>
    </row>
    <row r="74" spans="1:58" ht="15.75" hidden="1" thickBot="1">
      <c r="A74" s="246"/>
      <c r="B74" s="74" t="s">
        <v>171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94"/>
      <c r="V74" s="117"/>
      <c r="W74" s="4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93"/>
      <c r="AW74" s="109"/>
      <c r="AX74" s="109"/>
      <c r="AY74" s="109"/>
      <c r="AZ74" s="109"/>
      <c r="BA74" s="109"/>
      <c r="BB74" s="109"/>
      <c r="BC74" s="109"/>
      <c r="BD74" s="109"/>
      <c r="BE74" s="189"/>
      <c r="BF74" s="45">
        <f t="shared" si="4"/>
        <v>0</v>
      </c>
    </row>
    <row r="75" spans="1:58" ht="15.75" hidden="1" thickBot="1">
      <c r="A75" s="246"/>
      <c r="B75" s="143" t="s">
        <v>172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94"/>
      <c r="V75" s="117"/>
      <c r="W75" s="4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93"/>
      <c r="AW75" s="109"/>
      <c r="AX75" s="109"/>
      <c r="AY75" s="109"/>
      <c r="AZ75" s="109"/>
      <c r="BA75" s="109"/>
      <c r="BB75" s="109"/>
      <c r="BC75" s="109"/>
      <c r="BD75" s="109"/>
      <c r="BE75" s="189"/>
      <c r="BF75" s="45">
        <f t="shared" si="4"/>
        <v>0</v>
      </c>
    </row>
    <row r="76" spans="1:58" ht="15.75" customHeight="1" thickBot="1">
      <c r="A76" s="246"/>
      <c r="B76" s="254" t="s">
        <v>30</v>
      </c>
      <c r="C76" s="270" t="s">
        <v>153</v>
      </c>
      <c r="D76" s="62" t="s">
        <v>17</v>
      </c>
      <c r="E76" s="63">
        <f>E78</f>
        <v>0</v>
      </c>
      <c r="F76" s="63">
        <f t="shared" ref="F76:U76" si="41">F78+F82+F84+F86</f>
        <v>0</v>
      </c>
      <c r="G76" s="63">
        <f t="shared" si="41"/>
        <v>0</v>
      </c>
      <c r="H76" s="63">
        <f t="shared" si="41"/>
        <v>0</v>
      </c>
      <c r="I76" s="63">
        <f t="shared" si="41"/>
        <v>0</v>
      </c>
      <c r="J76" s="63">
        <f t="shared" si="41"/>
        <v>0</v>
      </c>
      <c r="K76" s="63">
        <f t="shared" si="41"/>
        <v>0</v>
      </c>
      <c r="L76" s="63">
        <f t="shared" si="41"/>
        <v>0</v>
      </c>
      <c r="M76" s="63">
        <f t="shared" si="41"/>
        <v>0</v>
      </c>
      <c r="N76" s="63">
        <f t="shared" si="41"/>
        <v>0</v>
      </c>
      <c r="O76" s="63">
        <f t="shared" si="41"/>
        <v>0</v>
      </c>
      <c r="P76" s="63">
        <f t="shared" si="41"/>
        <v>0</v>
      </c>
      <c r="Q76" s="63">
        <f t="shared" si="41"/>
        <v>0</v>
      </c>
      <c r="R76" s="63">
        <f t="shared" si="41"/>
        <v>0</v>
      </c>
      <c r="S76" s="63">
        <f t="shared" si="41"/>
        <v>0</v>
      </c>
      <c r="T76" s="63">
        <f t="shared" si="41"/>
        <v>0</v>
      </c>
      <c r="U76" s="94">
        <f t="shared" si="41"/>
        <v>0</v>
      </c>
      <c r="V76" s="46">
        <f t="shared" ref="V76:V79" si="42">SUM(E76:U76)</f>
        <v>0</v>
      </c>
      <c r="W76" s="46"/>
      <c r="X76" s="63">
        <f>X78+X87+X88</f>
        <v>2</v>
      </c>
      <c r="Y76" s="63">
        <f t="shared" ref="Y76:AL76" si="43">Y78+Y87+Y88</f>
        <v>2</v>
      </c>
      <c r="Z76" s="63">
        <f t="shared" si="43"/>
        <v>2</v>
      </c>
      <c r="AA76" s="63">
        <f t="shared" si="43"/>
        <v>2</v>
      </c>
      <c r="AB76" s="63">
        <f t="shared" si="43"/>
        <v>2</v>
      </c>
      <c r="AC76" s="63">
        <f t="shared" si="43"/>
        <v>2</v>
      </c>
      <c r="AD76" s="63">
        <f t="shared" si="43"/>
        <v>2</v>
      </c>
      <c r="AE76" s="63">
        <f t="shared" si="43"/>
        <v>2</v>
      </c>
      <c r="AF76" s="63">
        <f t="shared" si="43"/>
        <v>2</v>
      </c>
      <c r="AG76" s="63">
        <f t="shared" si="43"/>
        <v>2</v>
      </c>
      <c r="AH76" s="63">
        <f t="shared" si="43"/>
        <v>2</v>
      </c>
      <c r="AI76" s="63">
        <f t="shared" si="43"/>
        <v>2</v>
      </c>
      <c r="AJ76" s="63">
        <f t="shared" si="43"/>
        <v>0</v>
      </c>
      <c r="AK76" s="63">
        <f t="shared" si="43"/>
        <v>0</v>
      </c>
      <c r="AL76" s="63">
        <f t="shared" si="43"/>
        <v>0</v>
      </c>
      <c r="AM76" s="63">
        <f>AM78+AM80+AM81</f>
        <v>36</v>
      </c>
      <c r="AN76" s="63">
        <f t="shared" ref="AN76:AU76" si="44">AN78+AN80+AN81</f>
        <v>36</v>
      </c>
      <c r="AO76" s="63">
        <f t="shared" si="44"/>
        <v>0</v>
      </c>
      <c r="AP76" s="63">
        <f t="shared" si="44"/>
        <v>0</v>
      </c>
      <c r="AQ76" s="63">
        <f t="shared" si="44"/>
        <v>0</v>
      </c>
      <c r="AR76" s="63">
        <f t="shared" si="44"/>
        <v>0</v>
      </c>
      <c r="AS76" s="63">
        <f t="shared" si="44"/>
        <v>0</v>
      </c>
      <c r="AT76" s="63">
        <f t="shared" si="44"/>
        <v>0</v>
      </c>
      <c r="AU76" s="63">
        <f t="shared" si="44"/>
        <v>0</v>
      </c>
      <c r="AV76" s="93">
        <f t="shared" ref="AV76:AV79" si="45">SUM(X76:AU76)</f>
        <v>96</v>
      </c>
      <c r="AW76" s="109"/>
      <c r="AX76" s="109"/>
      <c r="AY76" s="109"/>
      <c r="AZ76" s="109"/>
      <c r="BA76" s="109"/>
      <c r="BB76" s="109"/>
      <c r="BC76" s="109"/>
      <c r="BD76" s="109"/>
      <c r="BE76" s="189"/>
      <c r="BF76" s="45"/>
    </row>
    <row r="77" spans="1:58" ht="15.75" thickBot="1">
      <c r="A77" s="246"/>
      <c r="B77" s="255"/>
      <c r="C77" s="271"/>
      <c r="D77" s="62" t="s">
        <v>18</v>
      </c>
      <c r="E77" s="63">
        <f>E79+E83+E85</f>
        <v>0</v>
      </c>
      <c r="F77" s="63">
        <f t="shared" ref="F77:U77" si="46">F79+F83+F85</f>
        <v>0</v>
      </c>
      <c r="G77" s="63">
        <f t="shared" si="46"/>
        <v>0</v>
      </c>
      <c r="H77" s="63">
        <f t="shared" si="46"/>
        <v>0</v>
      </c>
      <c r="I77" s="63">
        <f t="shared" si="46"/>
        <v>0</v>
      </c>
      <c r="J77" s="63">
        <f t="shared" si="46"/>
        <v>0</v>
      </c>
      <c r="K77" s="63">
        <f t="shared" si="46"/>
        <v>0</v>
      </c>
      <c r="L77" s="63">
        <f t="shared" si="46"/>
        <v>0</v>
      </c>
      <c r="M77" s="63">
        <f t="shared" si="46"/>
        <v>0</v>
      </c>
      <c r="N77" s="63">
        <f t="shared" si="46"/>
        <v>0</v>
      </c>
      <c r="O77" s="63">
        <f t="shared" si="46"/>
        <v>0</v>
      </c>
      <c r="P77" s="63">
        <f t="shared" si="46"/>
        <v>0</v>
      </c>
      <c r="Q77" s="63">
        <f t="shared" si="46"/>
        <v>0</v>
      </c>
      <c r="R77" s="63">
        <f t="shared" si="46"/>
        <v>0</v>
      </c>
      <c r="S77" s="63">
        <f t="shared" si="46"/>
        <v>0</v>
      </c>
      <c r="T77" s="63">
        <f t="shared" si="46"/>
        <v>0</v>
      </c>
      <c r="U77" s="94">
        <f t="shared" si="46"/>
        <v>0</v>
      </c>
      <c r="V77" s="46">
        <f t="shared" si="42"/>
        <v>0</v>
      </c>
      <c r="W77" s="46"/>
      <c r="X77" s="63">
        <f>X79</f>
        <v>1</v>
      </c>
      <c r="Y77" s="63">
        <f t="shared" ref="Y77:AU77" si="47">Y79</f>
        <v>1</v>
      </c>
      <c r="Z77" s="63">
        <f t="shared" si="47"/>
        <v>1</v>
      </c>
      <c r="AA77" s="63">
        <f t="shared" si="47"/>
        <v>1</v>
      </c>
      <c r="AB77" s="63">
        <f t="shared" si="47"/>
        <v>1</v>
      </c>
      <c r="AC77" s="63">
        <f t="shared" si="47"/>
        <v>1</v>
      </c>
      <c r="AD77" s="63">
        <f t="shared" si="47"/>
        <v>1</v>
      </c>
      <c r="AE77" s="63">
        <f t="shared" si="47"/>
        <v>1</v>
      </c>
      <c r="AF77" s="63">
        <f t="shared" si="47"/>
        <v>1</v>
      </c>
      <c r="AG77" s="63">
        <f t="shared" si="47"/>
        <v>1</v>
      </c>
      <c r="AH77" s="63">
        <f t="shared" si="47"/>
        <v>1</v>
      </c>
      <c r="AI77" s="63">
        <f t="shared" si="47"/>
        <v>1</v>
      </c>
      <c r="AJ77" s="63">
        <f t="shared" si="47"/>
        <v>0</v>
      </c>
      <c r="AK77" s="63">
        <f t="shared" si="47"/>
        <v>0</v>
      </c>
      <c r="AL77" s="63">
        <f t="shared" si="47"/>
        <v>0</v>
      </c>
      <c r="AM77" s="63">
        <f t="shared" si="47"/>
        <v>0</v>
      </c>
      <c r="AN77" s="63">
        <f t="shared" si="47"/>
        <v>0</v>
      </c>
      <c r="AO77" s="63">
        <f t="shared" si="47"/>
        <v>0</v>
      </c>
      <c r="AP77" s="63">
        <f t="shared" si="47"/>
        <v>0</v>
      </c>
      <c r="AQ77" s="63">
        <f t="shared" si="47"/>
        <v>0</v>
      </c>
      <c r="AR77" s="63">
        <f t="shared" si="47"/>
        <v>0</v>
      </c>
      <c r="AS77" s="63">
        <f t="shared" si="47"/>
        <v>0</v>
      </c>
      <c r="AT77" s="63">
        <f t="shared" si="47"/>
        <v>0</v>
      </c>
      <c r="AU77" s="63">
        <f t="shared" si="47"/>
        <v>0</v>
      </c>
      <c r="AV77" s="93">
        <f t="shared" si="45"/>
        <v>12</v>
      </c>
      <c r="AW77" s="109"/>
      <c r="AX77" s="109"/>
      <c r="AY77" s="109"/>
      <c r="AZ77" s="109"/>
      <c r="BA77" s="109"/>
      <c r="BB77" s="109"/>
      <c r="BC77" s="109"/>
      <c r="BD77" s="109"/>
      <c r="BE77" s="189"/>
      <c r="BF77" s="45"/>
    </row>
    <row r="78" spans="1:58" ht="15.75" customHeight="1" thickBot="1">
      <c r="A78" s="246"/>
      <c r="B78" s="243" t="s">
        <v>31</v>
      </c>
      <c r="C78" s="267" t="s">
        <v>153</v>
      </c>
      <c r="D78" s="32" t="s">
        <v>17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116">
        <v>0</v>
      </c>
      <c r="S78" s="116">
        <v>0</v>
      </c>
      <c r="T78" s="116">
        <v>0</v>
      </c>
      <c r="U78" s="94">
        <v>0</v>
      </c>
      <c r="V78" s="46">
        <f t="shared" si="42"/>
        <v>0</v>
      </c>
      <c r="W78" s="46"/>
      <c r="X78" s="60">
        <v>2</v>
      </c>
      <c r="Y78" s="60">
        <v>2</v>
      </c>
      <c r="Z78" s="60">
        <v>2</v>
      </c>
      <c r="AA78" s="60">
        <v>2</v>
      </c>
      <c r="AB78" s="60">
        <v>2</v>
      </c>
      <c r="AC78" s="60">
        <v>2</v>
      </c>
      <c r="AD78" s="60">
        <v>2</v>
      </c>
      <c r="AE78" s="60">
        <v>2</v>
      </c>
      <c r="AF78" s="60">
        <v>2</v>
      </c>
      <c r="AG78" s="60">
        <v>2</v>
      </c>
      <c r="AH78" s="60">
        <v>2</v>
      </c>
      <c r="AI78" s="60">
        <v>2</v>
      </c>
      <c r="AJ78" s="116">
        <v>0</v>
      </c>
      <c r="AK78" s="116">
        <v>0</v>
      </c>
      <c r="AL78" s="116">
        <v>0</v>
      </c>
      <c r="AM78" s="116">
        <v>0</v>
      </c>
      <c r="AN78" s="116">
        <v>0</v>
      </c>
      <c r="AO78" s="116">
        <v>0</v>
      </c>
      <c r="AP78" s="116">
        <v>0</v>
      </c>
      <c r="AQ78" s="116">
        <v>0</v>
      </c>
      <c r="AR78" s="116">
        <v>0</v>
      </c>
      <c r="AS78" s="116">
        <v>0</v>
      </c>
      <c r="AT78" s="116">
        <v>0</v>
      </c>
      <c r="AU78" s="116">
        <v>0</v>
      </c>
      <c r="AV78" s="93">
        <f t="shared" si="45"/>
        <v>24</v>
      </c>
      <c r="AW78" s="109"/>
      <c r="AX78" s="109"/>
      <c r="AY78" s="109"/>
      <c r="AZ78" s="109"/>
      <c r="BA78" s="109"/>
      <c r="BB78" s="109"/>
      <c r="BC78" s="109"/>
      <c r="BD78" s="109"/>
      <c r="BE78" s="189"/>
      <c r="BF78" s="45"/>
    </row>
    <row r="79" spans="1:58" ht="25.5" customHeight="1" thickBot="1">
      <c r="A79" s="246"/>
      <c r="B79" s="244"/>
      <c r="C79" s="268"/>
      <c r="D79" s="32" t="s">
        <v>18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116">
        <v>0</v>
      </c>
      <c r="S79" s="116">
        <v>0</v>
      </c>
      <c r="T79" s="116">
        <v>0</v>
      </c>
      <c r="U79" s="94">
        <v>0</v>
      </c>
      <c r="V79" s="46">
        <f t="shared" si="42"/>
        <v>0</v>
      </c>
      <c r="W79" s="46"/>
      <c r="X79" s="60">
        <v>1</v>
      </c>
      <c r="Y79" s="60">
        <v>1</v>
      </c>
      <c r="Z79" s="60">
        <v>1</v>
      </c>
      <c r="AA79" s="60">
        <v>1</v>
      </c>
      <c r="AB79" s="60">
        <v>1</v>
      </c>
      <c r="AC79" s="60">
        <v>1</v>
      </c>
      <c r="AD79" s="60">
        <v>1</v>
      </c>
      <c r="AE79" s="60">
        <v>1</v>
      </c>
      <c r="AF79" s="60">
        <v>1</v>
      </c>
      <c r="AG79" s="60">
        <v>1</v>
      </c>
      <c r="AH79" s="60">
        <v>1</v>
      </c>
      <c r="AI79" s="60">
        <v>1</v>
      </c>
      <c r="AJ79" s="116">
        <v>0</v>
      </c>
      <c r="AK79" s="116">
        <v>0</v>
      </c>
      <c r="AL79" s="116">
        <v>0</v>
      </c>
      <c r="AM79" s="116">
        <v>0</v>
      </c>
      <c r="AN79" s="116">
        <v>0</v>
      </c>
      <c r="AO79" s="116">
        <v>0</v>
      </c>
      <c r="AP79" s="116">
        <v>0</v>
      </c>
      <c r="AQ79" s="116">
        <v>0</v>
      </c>
      <c r="AR79" s="116">
        <v>0</v>
      </c>
      <c r="AS79" s="116">
        <v>0</v>
      </c>
      <c r="AT79" s="116">
        <v>0</v>
      </c>
      <c r="AU79" s="116">
        <v>0</v>
      </c>
      <c r="AV79" s="93">
        <f t="shared" si="45"/>
        <v>12</v>
      </c>
      <c r="AW79" s="109"/>
      <c r="AX79" s="109"/>
      <c r="AY79" s="109"/>
      <c r="AZ79" s="109"/>
      <c r="BA79" s="109"/>
      <c r="BB79" s="109"/>
      <c r="BC79" s="109"/>
      <c r="BD79" s="109"/>
      <c r="BE79" s="189"/>
      <c r="BF79" s="45"/>
    </row>
    <row r="80" spans="1:58" ht="15.75" thickBot="1">
      <c r="A80" s="246"/>
      <c r="B80" s="74" t="s">
        <v>154</v>
      </c>
      <c r="C80" s="144" t="s">
        <v>32</v>
      </c>
      <c r="D80" s="119" t="s">
        <v>17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0</v>
      </c>
      <c r="O80" s="116">
        <v>0</v>
      </c>
      <c r="P80" s="116">
        <v>0</v>
      </c>
      <c r="Q80" s="116">
        <v>0</v>
      </c>
      <c r="R80" s="116">
        <v>0</v>
      </c>
      <c r="S80" s="116">
        <v>0</v>
      </c>
      <c r="T80" s="116">
        <v>0</v>
      </c>
      <c r="U80" s="94">
        <v>0</v>
      </c>
      <c r="V80" s="117">
        <v>0</v>
      </c>
      <c r="W80" s="46"/>
      <c r="X80" s="116">
        <v>0</v>
      </c>
      <c r="Y80" s="116">
        <v>0</v>
      </c>
      <c r="Z80" s="116">
        <v>0</v>
      </c>
      <c r="AA80" s="116">
        <v>0</v>
      </c>
      <c r="AB80" s="116">
        <v>0</v>
      </c>
      <c r="AC80" s="116">
        <v>0</v>
      </c>
      <c r="AD80" s="116">
        <v>0</v>
      </c>
      <c r="AE80" s="116">
        <v>0</v>
      </c>
      <c r="AF80" s="116">
        <v>0</v>
      </c>
      <c r="AG80" s="116"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>
        <v>36</v>
      </c>
      <c r="AN80" s="116">
        <v>36</v>
      </c>
      <c r="AO80" s="116">
        <v>0</v>
      </c>
      <c r="AP80" s="116">
        <v>0</v>
      </c>
      <c r="AQ80" s="116">
        <v>0</v>
      </c>
      <c r="AR80" s="116">
        <v>0</v>
      </c>
      <c r="AS80" s="116">
        <v>0</v>
      </c>
      <c r="AT80" s="116">
        <v>0</v>
      </c>
      <c r="AU80" s="116">
        <v>0</v>
      </c>
      <c r="AV80" s="93">
        <v>0</v>
      </c>
      <c r="AW80" s="109"/>
      <c r="AX80" s="109"/>
      <c r="AY80" s="109"/>
      <c r="AZ80" s="109"/>
      <c r="BA80" s="109"/>
      <c r="BB80" s="109"/>
      <c r="BC80" s="109"/>
      <c r="BD80" s="109"/>
      <c r="BE80" s="189"/>
      <c r="BF80" s="45"/>
    </row>
    <row r="81" spans="1:58" ht="21" customHeight="1" thickBot="1">
      <c r="A81" s="246"/>
      <c r="B81" s="143" t="s">
        <v>110</v>
      </c>
      <c r="C81" s="145" t="s">
        <v>57</v>
      </c>
      <c r="D81" s="119" t="s">
        <v>17</v>
      </c>
      <c r="E81" s="116"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0</v>
      </c>
      <c r="O81" s="116">
        <v>0</v>
      </c>
      <c r="P81" s="116">
        <v>0</v>
      </c>
      <c r="Q81" s="116">
        <v>0</v>
      </c>
      <c r="R81" s="116">
        <v>0</v>
      </c>
      <c r="S81" s="116">
        <v>0</v>
      </c>
      <c r="T81" s="116">
        <v>0</v>
      </c>
      <c r="U81" s="94">
        <v>0</v>
      </c>
      <c r="V81" s="117">
        <v>0</v>
      </c>
      <c r="W81" s="46"/>
      <c r="X81" s="116">
        <v>0</v>
      </c>
      <c r="Y81" s="116">
        <v>0</v>
      </c>
      <c r="Z81" s="116">
        <v>0</v>
      </c>
      <c r="AA81" s="116">
        <v>0</v>
      </c>
      <c r="AB81" s="116">
        <v>0</v>
      </c>
      <c r="AC81" s="116">
        <v>0</v>
      </c>
      <c r="AD81" s="116">
        <v>0</v>
      </c>
      <c r="AE81" s="116">
        <v>0</v>
      </c>
      <c r="AF81" s="116">
        <v>0</v>
      </c>
      <c r="AG81" s="116">
        <v>0</v>
      </c>
      <c r="AH81" s="116">
        <v>0</v>
      </c>
      <c r="AI81" s="116">
        <v>0</v>
      </c>
      <c r="AJ81" s="116">
        <v>0</v>
      </c>
      <c r="AK81" s="116">
        <v>0</v>
      </c>
      <c r="AL81" s="116">
        <v>0</v>
      </c>
      <c r="AM81" s="116">
        <v>0</v>
      </c>
      <c r="AN81" s="116">
        <v>0</v>
      </c>
      <c r="AO81" s="116">
        <v>0</v>
      </c>
      <c r="AP81" s="116">
        <v>0</v>
      </c>
      <c r="AQ81" s="116">
        <v>0</v>
      </c>
      <c r="AR81" s="116">
        <v>0</v>
      </c>
      <c r="AS81" s="116">
        <v>0</v>
      </c>
      <c r="AT81" s="116">
        <v>0</v>
      </c>
      <c r="AU81" s="116">
        <v>0</v>
      </c>
      <c r="AV81" s="93">
        <v>0</v>
      </c>
      <c r="AW81" s="109"/>
      <c r="AX81" s="109"/>
      <c r="AY81" s="109"/>
      <c r="AZ81" s="109"/>
      <c r="BA81" s="109"/>
      <c r="BB81" s="109"/>
      <c r="BC81" s="109"/>
      <c r="BD81" s="109"/>
      <c r="BE81" s="189"/>
      <c r="BF81" s="45"/>
    </row>
    <row r="82" spans="1:58" ht="15.75" thickBot="1">
      <c r="A82" s="246"/>
      <c r="B82" s="274" t="s">
        <v>94</v>
      </c>
      <c r="C82" s="270" t="s">
        <v>173</v>
      </c>
      <c r="D82" s="62" t="s">
        <v>17</v>
      </c>
      <c r="E82" s="63">
        <f>E84+E86</f>
        <v>0</v>
      </c>
      <c r="F82" s="63">
        <f t="shared" ref="F82:S82" si="48">F84+F86</f>
        <v>0</v>
      </c>
      <c r="G82" s="63">
        <f t="shared" si="48"/>
        <v>0</v>
      </c>
      <c r="H82" s="63">
        <f t="shared" si="48"/>
        <v>0</v>
      </c>
      <c r="I82" s="63">
        <f t="shared" si="48"/>
        <v>0</v>
      </c>
      <c r="J82" s="63">
        <f t="shared" si="48"/>
        <v>0</v>
      </c>
      <c r="K82" s="63">
        <f t="shared" si="48"/>
        <v>0</v>
      </c>
      <c r="L82" s="63">
        <f t="shared" si="48"/>
        <v>0</v>
      </c>
      <c r="M82" s="63">
        <f t="shared" si="48"/>
        <v>0</v>
      </c>
      <c r="N82" s="63">
        <f t="shared" si="48"/>
        <v>0</v>
      </c>
      <c r="O82" s="63">
        <f t="shared" si="48"/>
        <v>0</v>
      </c>
      <c r="P82" s="63">
        <f t="shared" si="48"/>
        <v>0</v>
      </c>
      <c r="Q82" s="63">
        <f t="shared" si="48"/>
        <v>0</v>
      </c>
      <c r="R82" s="63">
        <f t="shared" si="48"/>
        <v>0</v>
      </c>
      <c r="S82" s="63">
        <f t="shared" si="48"/>
        <v>0</v>
      </c>
      <c r="T82" s="63">
        <f t="shared" ref="T82:U82" si="49">T84+T86+T88+T90+T97</f>
        <v>0</v>
      </c>
      <c r="U82" s="94">
        <f t="shared" si="49"/>
        <v>0</v>
      </c>
      <c r="V82" s="46">
        <f t="shared" si="8"/>
        <v>0</v>
      </c>
      <c r="W82" s="46"/>
      <c r="X82" s="63">
        <f>X84+X86+X87</f>
        <v>5</v>
      </c>
      <c r="Y82" s="63">
        <f t="shared" ref="Y82:AU82" si="50">Y84+Y86+Y87</f>
        <v>4</v>
      </c>
      <c r="Z82" s="63">
        <f t="shared" si="50"/>
        <v>4</v>
      </c>
      <c r="AA82" s="63">
        <f t="shared" si="50"/>
        <v>4</v>
      </c>
      <c r="AB82" s="63">
        <f t="shared" si="50"/>
        <v>4</v>
      </c>
      <c r="AC82" s="63">
        <f t="shared" si="50"/>
        <v>5</v>
      </c>
      <c r="AD82" s="63">
        <f t="shared" si="50"/>
        <v>6</v>
      </c>
      <c r="AE82" s="63">
        <f t="shared" si="50"/>
        <v>4</v>
      </c>
      <c r="AF82" s="63">
        <f t="shared" si="50"/>
        <v>5</v>
      </c>
      <c r="AG82" s="63">
        <f t="shared" si="50"/>
        <v>4</v>
      </c>
      <c r="AH82" s="63">
        <f t="shared" si="50"/>
        <v>5</v>
      </c>
      <c r="AI82" s="63">
        <f t="shared" si="50"/>
        <v>6</v>
      </c>
      <c r="AJ82" s="63">
        <f t="shared" si="50"/>
        <v>0</v>
      </c>
      <c r="AK82" s="63">
        <f t="shared" si="50"/>
        <v>0</v>
      </c>
      <c r="AL82" s="63">
        <f t="shared" si="50"/>
        <v>0</v>
      </c>
      <c r="AM82" s="63">
        <f t="shared" si="50"/>
        <v>0</v>
      </c>
      <c r="AN82" s="63">
        <f t="shared" si="50"/>
        <v>0</v>
      </c>
      <c r="AO82" s="63">
        <f t="shared" si="50"/>
        <v>36</v>
      </c>
      <c r="AP82" s="63">
        <f t="shared" si="50"/>
        <v>36</v>
      </c>
      <c r="AQ82" s="63">
        <f t="shared" si="50"/>
        <v>0</v>
      </c>
      <c r="AR82" s="63">
        <f t="shared" si="50"/>
        <v>0</v>
      </c>
      <c r="AS82" s="63">
        <f t="shared" si="50"/>
        <v>0</v>
      </c>
      <c r="AT82" s="63">
        <f t="shared" si="50"/>
        <v>0</v>
      </c>
      <c r="AU82" s="63">
        <f t="shared" si="50"/>
        <v>0</v>
      </c>
      <c r="AV82" s="93">
        <f t="shared" si="34"/>
        <v>128</v>
      </c>
      <c r="AW82" s="109"/>
      <c r="AX82" s="109"/>
      <c r="AY82" s="109"/>
      <c r="AZ82" s="109"/>
      <c r="BA82" s="109"/>
      <c r="BB82" s="109"/>
      <c r="BC82" s="109"/>
      <c r="BD82" s="109"/>
      <c r="BE82" s="189"/>
      <c r="BF82" s="45">
        <f t="shared" si="4"/>
        <v>128</v>
      </c>
    </row>
    <row r="83" spans="1:58" ht="25.5" customHeight="1" thickBot="1">
      <c r="A83" s="246"/>
      <c r="B83" s="255"/>
      <c r="C83" s="271"/>
      <c r="D83" s="62" t="s">
        <v>18</v>
      </c>
      <c r="E83" s="63">
        <f>E85</f>
        <v>0</v>
      </c>
      <c r="F83" s="63">
        <f t="shared" ref="F83:S83" si="51">F85</f>
        <v>0</v>
      </c>
      <c r="G83" s="63">
        <f t="shared" si="51"/>
        <v>0</v>
      </c>
      <c r="H83" s="63">
        <f t="shared" si="51"/>
        <v>0</v>
      </c>
      <c r="I83" s="63">
        <f t="shared" si="51"/>
        <v>0</v>
      </c>
      <c r="J83" s="63">
        <f t="shared" si="51"/>
        <v>0</v>
      </c>
      <c r="K83" s="63">
        <f t="shared" si="51"/>
        <v>0</v>
      </c>
      <c r="L83" s="63">
        <f t="shared" si="51"/>
        <v>0</v>
      </c>
      <c r="M83" s="63">
        <f t="shared" si="51"/>
        <v>0</v>
      </c>
      <c r="N83" s="63">
        <f t="shared" si="51"/>
        <v>0</v>
      </c>
      <c r="O83" s="63">
        <f t="shared" si="51"/>
        <v>0</v>
      </c>
      <c r="P83" s="63">
        <f t="shared" si="51"/>
        <v>0</v>
      </c>
      <c r="Q83" s="63">
        <f t="shared" si="51"/>
        <v>0</v>
      </c>
      <c r="R83" s="63">
        <f t="shared" si="51"/>
        <v>0</v>
      </c>
      <c r="S83" s="63">
        <f t="shared" si="51"/>
        <v>0</v>
      </c>
      <c r="T83" s="63">
        <f t="shared" ref="T83:U83" si="52">T85+T87+T89+T91</f>
        <v>0</v>
      </c>
      <c r="U83" s="94">
        <f t="shared" si="52"/>
        <v>0</v>
      </c>
      <c r="V83" s="46">
        <f t="shared" si="8"/>
        <v>0</v>
      </c>
      <c r="W83" s="46"/>
      <c r="X83" s="63">
        <f>X85</f>
        <v>2</v>
      </c>
      <c r="Y83" s="63">
        <f t="shared" ref="Y83:AI83" si="53">Y85</f>
        <v>2</v>
      </c>
      <c r="Z83" s="63">
        <f t="shared" si="53"/>
        <v>2</v>
      </c>
      <c r="AA83" s="63">
        <f t="shared" si="53"/>
        <v>2</v>
      </c>
      <c r="AB83" s="63">
        <f t="shared" si="53"/>
        <v>2</v>
      </c>
      <c r="AC83" s="63">
        <f t="shared" si="53"/>
        <v>2</v>
      </c>
      <c r="AD83" s="63">
        <f t="shared" si="53"/>
        <v>2</v>
      </c>
      <c r="AE83" s="63">
        <f t="shared" si="53"/>
        <v>2</v>
      </c>
      <c r="AF83" s="63">
        <f t="shared" si="53"/>
        <v>2</v>
      </c>
      <c r="AG83" s="63">
        <f t="shared" si="53"/>
        <v>1</v>
      </c>
      <c r="AH83" s="63">
        <f t="shared" si="53"/>
        <v>1</v>
      </c>
      <c r="AI83" s="63">
        <f t="shared" si="53"/>
        <v>2</v>
      </c>
      <c r="AJ83" s="63">
        <f t="shared" ref="AJ83:AU83" si="54">AJ85+AJ87+AJ89+AJ91</f>
        <v>0</v>
      </c>
      <c r="AK83" s="63">
        <f t="shared" si="54"/>
        <v>0</v>
      </c>
      <c r="AL83" s="63">
        <f t="shared" si="54"/>
        <v>0</v>
      </c>
      <c r="AM83" s="63">
        <f t="shared" si="54"/>
        <v>0</v>
      </c>
      <c r="AN83" s="63">
        <f t="shared" si="54"/>
        <v>0</v>
      </c>
      <c r="AO83" s="63">
        <f t="shared" si="54"/>
        <v>0</v>
      </c>
      <c r="AP83" s="63">
        <f t="shared" si="54"/>
        <v>0</v>
      </c>
      <c r="AQ83" s="63">
        <f t="shared" si="54"/>
        <v>0</v>
      </c>
      <c r="AR83" s="63">
        <f t="shared" si="54"/>
        <v>0</v>
      </c>
      <c r="AS83" s="63">
        <f t="shared" si="54"/>
        <v>0</v>
      </c>
      <c r="AT83" s="63">
        <f>AT85</f>
        <v>0</v>
      </c>
      <c r="AU83" s="63">
        <f t="shared" si="54"/>
        <v>0</v>
      </c>
      <c r="AV83" s="93">
        <f t="shared" si="34"/>
        <v>22</v>
      </c>
      <c r="AW83" s="109"/>
      <c r="AX83" s="109"/>
      <c r="AY83" s="109"/>
      <c r="AZ83" s="109"/>
      <c r="BA83" s="109"/>
      <c r="BB83" s="109"/>
      <c r="BC83" s="109"/>
      <c r="BD83" s="109"/>
      <c r="BE83" s="189"/>
      <c r="BF83" s="45">
        <f t="shared" si="4"/>
        <v>22</v>
      </c>
    </row>
    <row r="84" spans="1:58" ht="15.75" thickBot="1">
      <c r="A84" s="246"/>
      <c r="B84" s="243" t="s">
        <v>174</v>
      </c>
      <c r="C84" s="267" t="s">
        <v>175</v>
      </c>
      <c r="D84" s="32" t="s">
        <v>17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116">
        <v>0</v>
      </c>
      <c r="S84" s="116">
        <v>0</v>
      </c>
      <c r="T84" s="116">
        <v>0</v>
      </c>
      <c r="U84" s="94">
        <v>0</v>
      </c>
      <c r="V84" s="46">
        <f t="shared" si="8"/>
        <v>0</v>
      </c>
      <c r="W84" s="46"/>
      <c r="X84" s="60">
        <v>5</v>
      </c>
      <c r="Y84" s="60">
        <v>4</v>
      </c>
      <c r="Z84" s="60">
        <v>4</v>
      </c>
      <c r="AA84" s="60">
        <v>4</v>
      </c>
      <c r="AB84" s="60">
        <v>4</v>
      </c>
      <c r="AC84" s="60">
        <v>5</v>
      </c>
      <c r="AD84" s="60">
        <v>6</v>
      </c>
      <c r="AE84" s="60">
        <v>4</v>
      </c>
      <c r="AF84" s="60">
        <v>5</v>
      </c>
      <c r="AG84" s="60">
        <v>4</v>
      </c>
      <c r="AH84" s="60">
        <v>5</v>
      </c>
      <c r="AI84" s="60">
        <v>6</v>
      </c>
      <c r="AJ84" s="116">
        <v>0</v>
      </c>
      <c r="AK84" s="116">
        <v>0</v>
      </c>
      <c r="AL84" s="116">
        <v>0</v>
      </c>
      <c r="AM84" s="116">
        <v>0</v>
      </c>
      <c r="AN84" s="116">
        <v>0</v>
      </c>
      <c r="AO84" s="116">
        <v>0</v>
      </c>
      <c r="AP84" s="116">
        <v>0</v>
      </c>
      <c r="AQ84" s="116">
        <v>0</v>
      </c>
      <c r="AR84" s="116">
        <v>0</v>
      </c>
      <c r="AS84" s="116">
        <v>0</v>
      </c>
      <c r="AT84" s="116">
        <v>0</v>
      </c>
      <c r="AU84" s="116">
        <v>0</v>
      </c>
      <c r="AV84" s="93">
        <f t="shared" si="34"/>
        <v>56</v>
      </c>
      <c r="AW84" s="109"/>
      <c r="AX84" s="109"/>
      <c r="AY84" s="109"/>
      <c r="AZ84" s="109"/>
      <c r="BA84" s="109"/>
      <c r="BB84" s="109"/>
      <c r="BC84" s="109"/>
      <c r="BD84" s="109"/>
      <c r="BE84" s="189"/>
      <c r="BF84" s="45">
        <f t="shared" si="4"/>
        <v>56</v>
      </c>
    </row>
    <row r="85" spans="1:58" ht="15.75" thickBot="1">
      <c r="A85" s="246"/>
      <c r="B85" s="244"/>
      <c r="C85" s="268"/>
      <c r="D85" s="32" t="s">
        <v>18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116">
        <v>0</v>
      </c>
      <c r="S85" s="116">
        <v>0</v>
      </c>
      <c r="T85" s="116">
        <v>0</v>
      </c>
      <c r="U85" s="94">
        <v>0</v>
      </c>
      <c r="V85" s="46">
        <f t="shared" si="8"/>
        <v>0</v>
      </c>
      <c r="W85" s="46"/>
      <c r="X85" s="60">
        <v>2</v>
      </c>
      <c r="Y85" s="60">
        <v>2</v>
      </c>
      <c r="Z85" s="60">
        <v>2</v>
      </c>
      <c r="AA85" s="60">
        <v>2</v>
      </c>
      <c r="AB85" s="60">
        <v>2</v>
      </c>
      <c r="AC85" s="60">
        <v>2</v>
      </c>
      <c r="AD85" s="60">
        <v>2</v>
      </c>
      <c r="AE85" s="60">
        <v>2</v>
      </c>
      <c r="AF85" s="60">
        <v>2</v>
      </c>
      <c r="AG85" s="60">
        <v>1</v>
      </c>
      <c r="AH85" s="60">
        <v>1</v>
      </c>
      <c r="AI85" s="60">
        <v>2</v>
      </c>
      <c r="AJ85" s="116">
        <v>0</v>
      </c>
      <c r="AK85" s="116">
        <v>0</v>
      </c>
      <c r="AL85" s="116">
        <v>0</v>
      </c>
      <c r="AM85" s="116">
        <v>0</v>
      </c>
      <c r="AN85" s="116">
        <v>0</v>
      </c>
      <c r="AO85" s="116">
        <v>0</v>
      </c>
      <c r="AP85" s="116">
        <v>0</v>
      </c>
      <c r="AQ85" s="116">
        <v>0</v>
      </c>
      <c r="AR85" s="116">
        <v>0</v>
      </c>
      <c r="AS85" s="116">
        <v>0</v>
      </c>
      <c r="AT85" s="116">
        <v>0</v>
      </c>
      <c r="AU85" s="116">
        <v>0</v>
      </c>
      <c r="AV85" s="93">
        <f t="shared" si="34"/>
        <v>22</v>
      </c>
      <c r="AW85" s="109"/>
      <c r="AX85" s="109"/>
      <c r="AY85" s="109"/>
      <c r="AZ85" s="109"/>
      <c r="BA85" s="109"/>
      <c r="BB85" s="109"/>
      <c r="BC85" s="109"/>
      <c r="BD85" s="109"/>
      <c r="BE85" s="189"/>
      <c r="BF85" s="45">
        <f t="shared" si="4"/>
        <v>22</v>
      </c>
    </row>
    <row r="86" spans="1:58" ht="15.75" thickBot="1">
      <c r="A86" s="246"/>
      <c r="B86" s="139" t="s">
        <v>121</v>
      </c>
      <c r="C86" s="140" t="s">
        <v>32</v>
      </c>
      <c r="D86" s="32" t="s">
        <v>17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  <c r="Q86" s="116">
        <v>0</v>
      </c>
      <c r="R86" s="116">
        <v>0</v>
      </c>
      <c r="S86" s="116">
        <v>0</v>
      </c>
      <c r="T86" s="116">
        <v>0</v>
      </c>
      <c r="U86" s="94">
        <v>0</v>
      </c>
      <c r="V86" s="46">
        <f t="shared" si="8"/>
        <v>0</v>
      </c>
      <c r="W86" s="46"/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0">
        <v>0</v>
      </c>
      <c r="AE86" s="60">
        <v>0</v>
      </c>
      <c r="AF86" s="60">
        <v>0</v>
      </c>
      <c r="AG86" s="60">
        <v>0</v>
      </c>
      <c r="AH86" s="60">
        <v>0</v>
      </c>
      <c r="AI86" s="60">
        <v>0</v>
      </c>
      <c r="AJ86" s="116">
        <v>0</v>
      </c>
      <c r="AK86" s="116">
        <v>0</v>
      </c>
      <c r="AL86" s="116">
        <v>0</v>
      </c>
      <c r="AM86" s="116">
        <v>0</v>
      </c>
      <c r="AN86" s="116">
        <v>0</v>
      </c>
      <c r="AO86" s="116">
        <v>36</v>
      </c>
      <c r="AP86" s="116">
        <v>36</v>
      </c>
      <c r="AQ86" s="116">
        <v>0</v>
      </c>
      <c r="AR86" s="116">
        <v>0</v>
      </c>
      <c r="AS86" s="116">
        <v>0</v>
      </c>
      <c r="AT86" s="116">
        <v>0</v>
      </c>
      <c r="AU86" s="116">
        <v>0</v>
      </c>
      <c r="AV86" s="93">
        <f t="shared" si="34"/>
        <v>72</v>
      </c>
      <c r="AW86" s="109"/>
      <c r="AX86" s="109"/>
      <c r="AY86" s="109"/>
      <c r="AZ86" s="109"/>
      <c r="BA86" s="109"/>
      <c r="BB86" s="109"/>
      <c r="BC86" s="109"/>
      <c r="BD86" s="109"/>
      <c r="BE86" s="189"/>
      <c r="BF86" s="45">
        <f t="shared" si="4"/>
        <v>72</v>
      </c>
    </row>
    <row r="87" spans="1:58" ht="19.5" hidden="1" customHeight="1" thickBot="1">
      <c r="A87" s="246"/>
      <c r="B87" s="74"/>
      <c r="C87" s="118"/>
      <c r="D87" s="32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94"/>
      <c r="V87" s="46">
        <f t="shared" si="8"/>
        <v>0</v>
      </c>
      <c r="W87" s="46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93">
        <f t="shared" si="34"/>
        <v>0</v>
      </c>
      <c r="AW87" s="84"/>
      <c r="AX87" s="84"/>
      <c r="AY87" s="84"/>
      <c r="AZ87" s="84"/>
      <c r="BA87" s="84"/>
      <c r="BB87" s="84"/>
      <c r="BC87" s="84"/>
      <c r="BD87" s="84"/>
      <c r="BE87" s="85"/>
      <c r="BF87" s="45">
        <f t="shared" ref="BF87:BF100" si="55">V87+AV87</f>
        <v>0</v>
      </c>
    </row>
    <row r="88" spans="1:58" ht="25.5" hidden="1" customHeight="1" thickBot="1">
      <c r="A88" s="246"/>
      <c r="B88" s="243"/>
      <c r="C88" s="270"/>
      <c r="D88" s="62" t="s">
        <v>17</v>
      </c>
      <c r="E88" s="63">
        <f>E90+E92+E94+E96</f>
        <v>0</v>
      </c>
      <c r="F88" s="63">
        <f t="shared" ref="F88:U88" si="56">F90+F92+F94+F96</f>
        <v>0</v>
      </c>
      <c r="G88" s="63">
        <f t="shared" si="56"/>
        <v>0</v>
      </c>
      <c r="H88" s="63">
        <f t="shared" si="56"/>
        <v>0</v>
      </c>
      <c r="I88" s="63">
        <f t="shared" si="56"/>
        <v>0</v>
      </c>
      <c r="J88" s="63">
        <f t="shared" si="56"/>
        <v>0</v>
      </c>
      <c r="K88" s="63">
        <f t="shared" si="56"/>
        <v>0</v>
      </c>
      <c r="L88" s="63">
        <f t="shared" si="56"/>
        <v>0</v>
      </c>
      <c r="M88" s="63">
        <f t="shared" si="56"/>
        <v>0</v>
      </c>
      <c r="N88" s="63">
        <f t="shared" si="56"/>
        <v>0</v>
      </c>
      <c r="O88" s="63">
        <f t="shared" si="56"/>
        <v>0</v>
      </c>
      <c r="P88" s="63">
        <f t="shared" si="56"/>
        <v>0</v>
      </c>
      <c r="Q88" s="63">
        <f t="shared" si="56"/>
        <v>0</v>
      </c>
      <c r="R88" s="63">
        <f t="shared" si="56"/>
        <v>0</v>
      </c>
      <c r="S88" s="63">
        <f t="shared" si="56"/>
        <v>0</v>
      </c>
      <c r="T88" s="63">
        <f t="shared" si="56"/>
        <v>0</v>
      </c>
      <c r="U88" s="94">
        <f t="shared" si="56"/>
        <v>0</v>
      </c>
      <c r="V88" s="46">
        <f t="shared" ref="V88:V89" si="57">SUM(E88:U88)</f>
        <v>0</v>
      </c>
      <c r="W88" s="46"/>
      <c r="X88" s="63">
        <f t="shared" ref="X88:AU88" si="58">X90+X92+X94+X96</f>
        <v>0</v>
      </c>
      <c r="Y88" s="63">
        <f t="shared" si="58"/>
        <v>0</v>
      </c>
      <c r="Z88" s="63">
        <f t="shared" si="58"/>
        <v>0</v>
      </c>
      <c r="AA88" s="63">
        <f t="shared" si="58"/>
        <v>0</v>
      </c>
      <c r="AB88" s="63">
        <f t="shared" si="58"/>
        <v>0</v>
      </c>
      <c r="AC88" s="63">
        <f t="shared" si="58"/>
        <v>0</v>
      </c>
      <c r="AD88" s="63">
        <f t="shared" si="58"/>
        <v>0</v>
      </c>
      <c r="AE88" s="63">
        <f t="shared" si="58"/>
        <v>0</v>
      </c>
      <c r="AF88" s="63">
        <f t="shared" si="58"/>
        <v>0</v>
      </c>
      <c r="AG88" s="63">
        <f t="shared" si="58"/>
        <v>0</v>
      </c>
      <c r="AH88" s="63">
        <f t="shared" si="58"/>
        <v>0</v>
      </c>
      <c r="AI88" s="63">
        <f t="shared" si="58"/>
        <v>0</v>
      </c>
      <c r="AJ88" s="63">
        <f t="shared" si="58"/>
        <v>0</v>
      </c>
      <c r="AK88" s="63">
        <f t="shared" si="58"/>
        <v>0</v>
      </c>
      <c r="AL88" s="63">
        <f t="shared" si="58"/>
        <v>0</v>
      </c>
      <c r="AM88" s="63">
        <f t="shared" si="58"/>
        <v>0</v>
      </c>
      <c r="AN88" s="63">
        <f t="shared" si="58"/>
        <v>0</v>
      </c>
      <c r="AO88" s="63">
        <f t="shared" si="58"/>
        <v>0</v>
      </c>
      <c r="AP88" s="63">
        <f t="shared" si="58"/>
        <v>0</v>
      </c>
      <c r="AQ88" s="63">
        <f t="shared" si="58"/>
        <v>0</v>
      </c>
      <c r="AR88" s="63">
        <f t="shared" si="58"/>
        <v>0</v>
      </c>
      <c r="AS88" s="63">
        <f t="shared" si="58"/>
        <v>0</v>
      </c>
      <c r="AT88" s="63">
        <f t="shared" si="58"/>
        <v>0</v>
      </c>
      <c r="AU88" s="63">
        <f t="shared" si="58"/>
        <v>0</v>
      </c>
      <c r="AV88" s="93">
        <f t="shared" ref="AV88:AV89" si="59">SUM(X88:AU88)</f>
        <v>0</v>
      </c>
      <c r="AW88" s="84"/>
      <c r="AX88" s="84"/>
      <c r="AY88" s="84"/>
      <c r="AZ88" s="84"/>
      <c r="BA88" s="84"/>
      <c r="BB88" s="84"/>
      <c r="BC88" s="84"/>
      <c r="BD88" s="84"/>
      <c r="BE88" s="85"/>
      <c r="BF88" s="45">
        <f t="shared" si="55"/>
        <v>0</v>
      </c>
    </row>
    <row r="89" spans="1:58" ht="25.5" hidden="1" customHeight="1" thickBot="1">
      <c r="A89" s="246"/>
      <c r="B89" s="269"/>
      <c r="C89" s="271"/>
      <c r="D89" s="62" t="s">
        <v>18</v>
      </c>
      <c r="E89" s="63">
        <f>E91+E93+E95</f>
        <v>0</v>
      </c>
      <c r="F89" s="63">
        <f t="shared" ref="F89:U89" si="60">F91+F93+F95</f>
        <v>0</v>
      </c>
      <c r="G89" s="63">
        <f t="shared" si="60"/>
        <v>0</v>
      </c>
      <c r="H89" s="63">
        <f t="shared" si="60"/>
        <v>0</v>
      </c>
      <c r="I89" s="63">
        <f t="shared" si="60"/>
        <v>0</v>
      </c>
      <c r="J89" s="63">
        <f t="shared" si="60"/>
        <v>0</v>
      </c>
      <c r="K89" s="63">
        <f t="shared" si="60"/>
        <v>0</v>
      </c>
      <c r="L89" s="63">
        <f t="shared" si="60"/>
        <v>0</v>
      </c>
      <c r="M89" s="63">
        <f t="shared" si="60"/>
        <v>0</v>
      </c>
      <c r="N89" s="63">
        <f t="shared" si="60"/>
        <v>0</v>
      </c>
      <c r="O89" s="63">
        <f t="shared" si="60"/>
        <v>0</v>
      </c>
      <c r="P89" s="63">
        <f t="shared" si="60"/>
        <v>0</v>
      </c>
      <c r="Q89" s="63">
        <f t="shared" si="60"/>
        <v>0</v>
      </c>
      <c r="R89" s="63">
        <f t="shared" si="60"/>
        <v>0</v>
      </c>
      <c r="S89" s="63">
        <f t="shared" si="60"/>
        <v>0</v>
      </c>
      <c r="T89" s="63">
        <f t="shared" si="60"/>
        <v>0</v>
      </c>
      <c r="U89" s="94">
        <f t="shared" si="60"/>
        <v>0</v>
      </c>
      <c r="V89" s="46">
        <f t="shared" si="57"/>
        <v>0</v>
      </c>
      <c r="W89" s="46"/>
      <c r="X89" s="63">
        <f t="shared" ref="X89:AU89" si="61">X91+X93+X95</f>
        <v>0</v>
      </c>
      <c r="Y89" s="63">
        <f t="shared" si="61"/>
        <v>0</v>
      </c>
      <c r="Z89" s="63">
        <f t="shared" si="61"/>
        <v>0</v>
      </c>
      <c r="AA89" s="63">
        <f t="shared" si="61"/>
        <v>0</v>
      </c>
      <c r="AB89" s="63">
        <f t="shared" si="61"/>
        <v>0</v>
      </c>
      <c r="AC89" s="63">
        <f t="shared" si="61"/>
        <v>0</v>
      </c>
      <c r="AD89" s="63">
        <f t="shared" si="61"/>
        <v>0</v>
      </c>
      <c r="AE89" s="63">
        <f t="shared" si="61"/>
        <v>0</v>
      </c>
      <c r="AF89" s="63">
        <f t="shared" si="61"/>
        <v>0</v>
      </c>
      <c r="AG89" s="63">
        <f t="shared" si="61"/>
        <v>0</v>
      </c>
      <c r="AH89" s="63">
        <f t="shared" si="61"/>
        <v>0</v>
      </c>
      <c r="AI89" s="63">
        <f t="shared" si="61"/>
        <v>0</v>
      </c>
      <c r="AJ89" s="63">
        <f t="shared" si="61"/>
        <v>0</v>
      </c>
      <c r="AK89" s="63">
        <f t="shared" si="61"/>
        <v>0</v>
      </c>
      <c r="AL89" s="63">
        <f t="shared" si="61"/>
        <v>0</v>
      </c>
      <c r="AM89" s="63">
        <f t="shared" si="61"/>
        <v>0</v>
      </c>
      <c r="AN89" s="63">
        <f t="shared" si="61"/>
        <v>0</v>
      </c>
      <c r="AO89" s="63">
        <f t="shared" si="61"/>
        <v>0</v>
      </c>
      <c r="AP89" s="63">
        <f t="shared" si="61"/>
        <v>0</v>
      </c>
      <c r="AQ89" s="63">
        <f t="shared" si="61"/>
        <v>0</v>
      </c>
      <c r="AR89" s="63">
        <f t="shared" si="61"/>
        <v>0</v>
      </c>
      <c r="AS89" s="63">
        <f t="shared" si="61"/>
        <v>0</v>
      </c>
      <c r="AT89" s="63">
        <f t="shared" si="61"/>
        <v>0</v>
      </c>
      <c r="AU89" s="63">
        <f t="shared" si="61"/>
        <v>0</v>
      </c>
      <c r="AV89" s="93">
        <f t="shared" si="59"/>
        <v>0</v>
      </c>
      <c r="AW89" s="84"/>
      <c r="AX89" s="84"/>
      <c r="AY89" s="84"/>
      <c r="AZ89" s="84"/>
      <c r="BA89" s="84"/>
      <c r="BB89" s="84"/>
      <c r="BC89" s="84"/>
      <c r="BD89" s="84"/>
      <c r="BE89" s="85"/>
      <c r="BF89" s="45">
        <f t="shared" si="55"/>
        <v>0</v>
      </c>
    </row>
    <row r="90" spans="1:58" ht="21" hidden="1" customHeight="1" thickBot="1">
      <c r="A90" s="246"/>
      <c r="B90" s="243"/>
      <c r="C90" s="267"/>
      <c r="D90" s="32" t="s">
        <v>17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77"/>
      <c r="U90" s="94"/>
      <c r="V90" s="46">
        <f t="shared" si="8"/>
        <v>0</v>
      </c>
      <c r="W90" s="46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93">
        <f t="shared" si="34"/>
        <v>0</v>
      </c>
      <c r="AW90" s="84"/>
      <c r="AX90" s="84"/>
      <c r="AY90" s="84"/>
      <c r="AZ90" s="84"/>
      <c r="BA90" s="84"/>
      <c r="BB90" s="84"/>
      <c r="BC90" s="84"/>
      <c r="BD90" s="84"/>
      <c r="BE90" s="85"/>
      <c r="BF90" s="45">
        <f t="shared" si="55"/>
        <v>0</v>
      </c>
    </row>
    <row r="91" spans="1:58" ht="26.25" hidden="1" customHeight="1" thickBot="1">
      <c r="A91" s="246"/>
      <c r="B91" s="244"/>
      <c r="C91" s="268"/>
      <c r="D91" s="32" t="s">
        <v>18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77"/>
      <c r="U91" s="94"/>
      <c r="V91" s="46">
        <f t="shared" si="8"/>
        <v>0</v>
      </c>
      <c r="W91" s="46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93">
        <f t="shared" si="34"/>
        <v>0</v>
      </c>
      <c r="AW91" s="84"/>
      <c r="AX91" s="84"/>
      <c r="AY91" s="84"/>
      <c r="AZ91" s="84"/>
      <c r="BA91" s="84"/>
      <c r="BB91" s="84"/>
      <c r="BC91" s="84"/>
      <c r="BD91" s="84"/>
      <c r="BE91" s="85"/>
      <c r="BF91" s="45">
        <f t="shared" si="55"/>
        <v>0</v>
      </c>
    </row>
    <row r="92" spans="1:58" ht="15.75" hidden="1" customHeight="1" thickBot="1">
      <c r="A92" s="246"/>
      <c r="B92" s="139" t="s">
        <v>122</v>
      </c>
      <c r="C92" s="77" t="s">
        <v>32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94"/>
      <c r="V92" s="46"/>
      <c r="W92" s="46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93"/>
      <c r="AW92" s="84"/>
      <c r="AX92" s="84"/>
      <c r="AY92" s="84"/>
      <c r="AZ92" s="84"/>
      <c r="BA92" s="84"/>
      <c r="BB92" s="84"/>
      <c r="BC92" s="84"/>
      <c r="BD92" s="84"/>
      <c r="BE92" s="85"/>
      <c r="BF92" s="45"/>
    </row>
    <row r="93" spans="1:58" ht="0.75" hidden="1" customHeight="1" thickBot="1">
      <c r="A93" s="246"/>
      <c r="B93" s="139"/>
      <c r="C93" s="140"/>
      <c r="D93" s="32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77"/>
      <c r="U93" s="77"/>
      <c r="V93" s="46"/>
      <c r="W93" s="46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93"/>
      <c r="AW93" s="84"/>
      <c r="AX93" s="84"/>
      <c r="AY93" s="84"/>
      <c r="AZ93" s="84"/>
      <c r="BA93" s="84"/>
      <c r="BB93" s="84"/>
      <c r="BC93" s="84"/>
      <c r="BD93" s="84"/>
      <c r="BE93" s="85"/>
      <c r="BF93" s="45"/>
    </row>
    <row r="94" spans="1:58" ht="15.75" hidden="1" thickBot="1">
      <c r="A94" s="246"/>
      <c r="B94" s="272"/>
      <c r="C94" s="273"/>
      <c r="D94" s="32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77"/>
      <c r="U94" s="77"/>
      <c r="V94" s="46"/>
      <c r="W94" s="46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93"/>
      <c r="AW94" s="84"/>
      <c r="AX94" s="84"/>
      <c r="AY94" s="84"/>
      <c r="AZ94" s="84"/>
      <c r="BA94" s="84"/>
      <c r="BB94" s="84"/>
      <c r="BC94" s="84"/>
      <c r="BD94" s="84"/>
      <c r="BE94" s="85"/>
      <c r="BF94" s="45"/>
    </row>
    <row r="95" spans="1:58" ht="15.75" hidden="1" thickBot="1">
      <c r="A95" s="246"/>
      <c r="B95" s="194"/>
      <c r="C95" s="194"/>
      <c r="D95" s="32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77"/>
      <c r="U95" s="77"/>
      <c r="V95" s="46"/>
      <c r="W95" s="46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93"/>
      <c r="AW95" s="84"/>
      <c r="AX95" s="84"/>
      <c r="AY95" s="84"/>
      <c r="AZ95" s="84"/>
      <c r="BA95" s="84"/>
      <c r="BB95" s="84"/>
      <c r="BC95" s="84"/>
      <c r="BD95" s="84"/>
      <c r="BE95" s="85"/>
      <c r="BF95" s="45"/>
    </row>
    <row r="96" spans="1:58" ht="15.75" hidden="1" thickBot="1">
      <c r="A96" s="246"/>
      <c r="B96" s="243"/>
      <c r="C96" s="267"/>
      <c r="D96" s="32" t="s">
        <v>17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77"/>
      <c r="U96" s="77"/>
      <c r="V96" s="46"/>
      <c r="W96" s="46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93"/>
      <c r="AW96" s="84"/>
      <c r="AX96" s="84"/>
      <c r="AY96" s="84"/>
      <c r="AZ96" s="84"/>
      <c r="BA96" s="84"/>
      <c r="BB96" s="84"/>
      <c r="BC96" s="84"/>
      <c r="BD96" s="84"/>
      <c r="BE96" s="85"/>
      <c r="BF96" s="45"/>
    </row>
    <row r="97" spans="1:58" ht="15.75" hidden="1" thickBot="1">
      <c r="A97" s="246"/>
      <c r="B97" s="194"/>
      <c r="C97" s="194"/>
      <c r="D97" s="32" t="s">
        <v>18</v>
      </c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60"/>
      <c r="R97" s="60"/>
      <c r="S97" s="60"/>
      <c r="T97" s="77"/>
      <c r="U97" s="77"/>
      <c r="V97" s="46">
        <f t="shared" si="8"/>
        <v>0</v>
      </c>
      <c r="W97" s="46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82">
        <f t="shared" ref="AV97" si="62">SUM(AE97:AU97)</f>
        <v>0</v>
      </c>
      <c r="AW97" s="84"/>
      <c r="AX97" s="84"/>
      <c r="AY97" s="84"/>
      <c r="AZ97" s="84"/>
      <c r="BA97" s="84"/>
      <c r="BB97" s="84"/>
      <c r="BC97" s="84"/>
      <c r="BD97" s="84"/>
      <c r="BE97" s="85"/>
      <c r="BF97" s="45">
        <f t="shared" si="55"/>
        <v>0</v>
      </c>
    </row>
    <row r="98" spans="1:58" ht="16.5" thickBot="1">
      <c r="A98" s="246"/>
      <c r="B98" s="228" t="s">
        <v>38</v>
      </c>
      <c r="C98" s="229"/>
      <c r="D98" s="230"/>
      <c r="E98" s="21">
        <f t="shared" ref="E98:U98" si="63">E15</f>
        <v>36</v>
      </c>
      <c r="F98" s="21">
        <f t="shared" si="63"/>
        <v>36</v>
      </c>
      <c r="G98" s="21">
        <f t="shared" si="63"/>
        <v>36</v>
      </c>
      <c r="H98" s="21">
        <f t="shared" si="63"/>
        <v>36</v>
      </c>
      <c r="I98" s="21">
        <f t="shared" si="63"/>
        <v>36</v>
      </c>
      <c r="J98" s="21">
        <f t="shared" si="63"/>
        <v>36</v>
      </c>
      <c r="K98" s="21">
        <f t="shared" si="63"/>
        <v>36</v>
      </c>
      <c r="L98" s="21">
        <f t="shared" si="63"/>
        <v>36</v>
      </c>
      <c r="M98" s="21">
        <f t="shared" si="63"/>
        <v>36</v>
      </c>
      <c r="N98" s="21">
        <f t="shared" si="63"/>
        <v>36</v>
      </c>
      <c r="O98" s="21">
        <f t="shared" si="63"/>
        <v>36</v>
      </c>
      <c r="P98" s="43">
        <f t="shared" si="63"/>
        <v>36</v>
      </c>
      <c r="Q98" s="43">
        <f t="shared" si="63"/>
        <v>36</v>
      </c>
      <c r="R98" s="43">
        <f t="shared" si="63"/>
        <v>36</v>
      </c>
      <c r="S98" s="43">
        <f t="shared" si="63"/>
        <v>36</v>
      </c>
      <c r="T98" s="43">
        <f t="shared" si="63"/>
        <v>36</v>
      </c>
      <c r="U98" s="21">
        <f t="shared" si="63"/>
        <v>0</v>
      </c>
      <c r="V98" s="47">
        <f t="shared" si="1"/>
        <v>576</v>
      </c>
      <c r="W98" s="48"/>
      <c r="X98" s="43">
        <f t="shared" ref="X98:AS98" si="64">X15</f>
        <v>36</v>
      </c>
      <c r="Y98" s="43">
        <f t="shared" si="64"/>
        <v>36</v>
      </c>
      <c r="Z98" s="43">
        <f t="shared" si="64"/>
        <v>36</v>
      </c>
      <c r="AA98" s="43">
        <f t="shared" si="64"/>
        <v>36</v>
      </c>
      <c r="AB98" s="43">
        <f t="shared" si="64"/>
        <v>36</v>
      </c>
      <c r="AC98" s="43">
        <f t="shared" si="64"/>
        <v>36</v>
      </c>
      <c r="AD98" s="43">
        <f t="shared" si="64"/>
        <v>36</v>
      </c>
      <c r="AE98" s="43">
        <f t="shared" si="64"/>
        <v>36</v>
      </c>
      <c r="AF98" s="43">
        <f t="shared" si="64"/>
        <v>36</v>
      </c>
      <c r="AG98" s="43">
        <f t="shared" si="64"/>
        <v>36</v>
      </c>
      <c r="AH98" s="43">
        <f t="shared" si="64"/>
        <v>36</v>
      </c>
      <c r="AI98" s="43">
        <f t="shared" si="64"/>
        <v>36</v>
      </c>
      <c r="AJ98" s="43">
        <f t="shared" si="64"/>
        <v>36</v>
      </c>
      <c r="AK98" s="43">
        <f t="shared" si="64"/>
        <v>36</v>
      </c>
      <c r="AL98" s="43">
        <f t="shared" si="64"/>
        <v>36</v>
      </c>
      <c r="AM98" s="43">
        <f t="shared" si="64"/>
        <v>36</v>
      </c>
      <c r="AN98" s="43">
        <f t="shared" si="64"/>
        <v>36</v>
      </c>
      <c r="AO98" s="43">
        <f t="shared" si="64"/>
        <v>36</v>
      </c>
      <c r="AP98" s="43">
        <f t="shared" si="64"/>
        <v>36</v>
      </c>
      <c r="AQ98" s="43">
        <f t="shared" si="64"/>
        <v>36</v>
      </c>
      <c r="AR98" s="43">
        <f t="shared" si="64"/>
        <v>36</v>
      </c>
      <c r="AS98" s="43">
        <f t="shared" si="64"/>
        <v>36</v>
      </c>
      <c r="AT98" s="43">
        <f t="shared" ref="AT98:AU98" si="65">AT15</f>
        <v>36</v>
      </c>
      <c r="AU98" s="43">
        <f t="shared" si="65"/>
        <v>36</v>
      </c>
      <c r="AV98" s="47">
        <f>SUM(X98:AU98)</f>
        <v>864</v>
      </c>
      <c r="AW98" s="51"/>
      <c r="AX98" s="51"/>
      <c r="AY98" s="51"/>
      <c r="AZ98" s="51"/>
      <c r="BA98" s="51"/>
      <c r="BB98" s="51"/>
      <c r="BC98" s="51"/>
      <c r="BD98" s="51"/>
      <c r="BE98" s="52"/>
      <c r="BF98" s="45">
        <f t="shared" si="55"/>
        <v>1440</v>
      </c>
    </row>
    <row r="99" spans="1:58" ht="16.5" thickBot="1">
      <c r="A99" s="246"/>
      <c r="B99" s="247" t="s">
        <v>19</v>
      </c>
      <c r="C99" s="248"/>
      <c r="D99" s="249"/>
      <c r="E99" s="21">
        <f t="shared" ref="E99:U99" si="66">E16</f>
        <v>18</v>
      </c>
      <c r="F99" s="21">
        <f t="shared" si="66"/>
        <v>18</v>
      </c>
      <c r="G99" s="21">
        <f t="shared" si="66"/>
        <v>18</v>
      </c>
      <c r="H99" s="21">
        <f t="shared" si="66"/>
        <v>18</v>
      </c>
      <c r="I99" s="21">
        <f t="shared" si="66"/>
        <v>18</v>
      </c>
      <c r="J99" s="21">
        <f t="shared" si="66"/>
        <v>18</v>
      </c>
      <c r="K99" s="21">
        <f t="shared" si="66"/>
        <v>18</v>
      </c>
      <c r="L99" s="21">
        <f t="shared" si="66"/>
        <v>18</v>
      </c>
      <c r="M99" s="21">
        <f t="shared" si="66"/>
        <v>18</v>
      </c>
      <c r="N99" s="21">
        <f t="shared" si="66"/>
        <v>18</v>
      </c>
      <c r="O99" s="21">
        <f t="shared" si="66"/>
        <v>18</v>
      </c>
      <c r="P99" s="43">
        <f t="shared" si="66"/>
        <v>18</v>
      </c>
      <c r="Q99" s="43">
        <f t="shared" si="66"/>
        <v>18</v>
      </c>
      <c r="R99" s="43">
        <f t="shared" si="66"/>
        <v>0</v>
      </c>
      <c r="S99" s="43">
        <f t="shared" si="66"/>
        <v>0</v>
      </c>
      <c r="T99" s="43">
        <f t="shared" si="66"/>
        <v>0</v>
      </c>
      <c r="U99" s="43">
        <f t="shared" si="66"/>
        <v>0</v>
      </c>
      <c r="V99" s="47">
        <f t="shared" si="1"/>
        <v>234</v>
      </c>
      <c r="W99" s="54"/>
      <c r="X99" s="43">
        <f t="shared" ref="X99:AS99" si="67">X16</f>
        <v>18</v>
      </c>
      <c r="Y99" s="43">
        <f t="shared" si="67"/>
        <v>18</v>
      </c>
      <c r="Z99" s="43">
        <f t="shared" si="67"/>
        <v>18</v>
      </c>
      <c r="AA99" s="43">
        <f t="shared" si="67"/>
        <v>18</v>
      </c>
      <c r="AB99" s="43">
        <f t="shared" si="67"/>
        <v>18</v>
      </c>
      <c r="AC99" s="43">
        <f t="shared" si="67"/>
        <v>18</v>
      </c>
      <c r="AD99" s="43">
        <f t="shared" si="67"/>
        <v>18</v>
      </c>
      <c r="AE99" s="43">
        <f t="shared" si="67"/>
        <v>18</v>
      </c>
      <c r="AF99" s="43">
        <f t="shared" si="67"/>
        <v>18</v>
      </c>
      <c r="AG99" s="43">
        <f t="shared" si="67"/>
        <v>18</v>
      </c>
      <c r="AH99" s="43">
        <f t="shared" si="67"/>
        <v>18</v>
      </c>
      <c r="AI99" s="43">
        <f t="shared" si="67"/>
        <v>18</v>
      </c>
      <c r="AJ99" s="43">
        <f t="shared" si="67"/>
        <v>0</v>
      </c>
      <c r="AK99" s="43">
        <f t="shared" si="67"/>
        <v>0</v>
      </c>
      <c r="AL99" s="43">
        <f t="shared" si="67"/>
        <v>0</v>
      </c>
      <c r="AM99" s="43">
        <f t="shared" si="67"/>
        <v>0</v>
      </c>
      <c r="AN99" s="43">
        <f t="shared" si="67"/>
        <v>0</v>
      </c>
      <c r="AO99" s="43">
        <f t="shared" si="67"/>
        <v>0</v>
      </c>
      <c r="AP99" s="43">
        <f t="shared" si="67"/>
        <v>0</v>
      </c>
      <c r="AQ99" s="43">
        <f t="shared" si="67"/>
        <v>0</v>
      </c>
      <c r="AR99" s="43">
        <f t="shared" si="67"/>
        <v>0</v>
      </c>
      <c r="AS99" s="43">
        <f t="shared" si="67"/>
        <v>0</v>
      </c>
      <c r="AT99" s="43">
        <f>AT16</f>
        <v>0</v>
      </c>
      <c r="AU99" s="43">
        <f>AU16</f>
        <v>0</v>
      </c>
      <c r="AV99" s="43">
        <f>AV16</f>
        <v>216</v>
      </c>
      <c r="AW99" s="51"/>
      <c r="AX99" s="51"/>
      <c r="AY99" s="51"/>
      <c r="AZ99" s="51"/>
      <c r="BA99" s="51"/>
      <c r="BB99" s="51"/>
      <c r="BC99" s="51"/>
      <c r="BD99" s="51"/>
      <c r="BE99" s="52"/>
      <c r="BF99" s="45">
        <f t="shared" si="55"/>
        <v>450</v>
      </c>
    </row>
    <row r="100" spans="1:58" ht="16.5" thickBot="1">
      <c r="A100" s="246"/>
      <c r="B100" s="247" t="s">
        <v>20</v>
      </c>
      <c r="C100" s="248"/>
      <c r="D100" s="249"/>
      <c r="E100" s="22">
        <f>E98+E99</f>
        <v>54</v>
      </c>
      <c r="F100" s="22">
        <f t="shared" ref="F100:U100" si="68">F98+F99</f>
        <v>54</v>
      </c>
      <c r="G100" s="22">
        <f t="shared" si="68"/>
        <v>54</v>
      </c>
      <c r="H100" s="22">
        <f t="shared" si="68"/>
        <v>54</v>
      </c>
      <c r="I100" s="22">
        <f t="shared" si="68"/>
        <v>54</v>
      </c>
      <c r="J100" s="22">
        <f t="shared" si="68"/>
        <v>54</v>
      </c>
      <c r="K100" s="22">
        <f t="shared" si="68"/>
        <v>54</v>
      </c>
      <c r="L100" s="22">
        <f t="shared" si="68"/>
        <v>54</v>
      </c>
      <c r="M100" s="22">
        <f t="shared" si="68"/>
        <v>54</v>
      </c>
      <c r="N100" s="22">
        <f t="shared" si="68"/>
        <v>54</v>
      </c>
      <c r="O100" s="22">
        <f t="shared" si="68"/>
        <v>54</v>
      </c>
      <c r="P100" s="55">
        <f t="shared" si="68"/>
        <v>54</v>
      </c>
      <c r="Q100" s="55">
        <f t="shared" si="68"/>
        <v>54</v>
      </c>
      <c r="R100" s="55">
        <f t="shared" si="68"/>
        <v>36</v>
      </c>
      <c r="S100" s="55">
        <f t="shared" si="68"/>
        <v>36</v>
      </c>
      <c r="T100" s="55">
        <f t="shared" si="68"/>
        <v>36</v>
      </c>
      <c r="U100" s="55">
        <f t="shared" si="68"/>
        <v>0</v>
      </c>
      <c r="V100" s="47">
        <f t="shared" si="1"/>
        <v>810</v>
      </c>
      <c r="W100" s="54"/>
      <c r="X100" s="44">
        <f>X98+X99</f>
        <v>54</v>
      </c>
      <c r="Y100" s="44">
        <f t="shared" ref="Y100:AT100" si="69">Y98+Y99</f>
        <v>54</v>
      </c>
      <c r="Z100" s="44">
        <f t="shared" si="69"/>
        <v>54</v>
      </c>
      <c r="AA100" s="44">
        <f t="shared" si="69"/>
        <v>54</v>
      </c>
      <c r="AB100" s="44">
        <f t="shared" si="69"/>
        <v>54</v>
      </c>
      <c r="AC100" s="44">
        <f t="shared" si="69"/>
        <v>54</v>
      </c>
      <c r="AD100" s="44">
        <f t="shared" si="69"/>
        <v>54</v>
      </c>
      <c r="AE100" s="44">
        <f t="shared" si="69"/>
        <v>54</v>
      </c>
      <c r="AF100" s="44">
        <f t="shared" si="69"/>
        <v>54</v>
      </c>
      <c r="AG100" s="44">
        <f t="shared" si="69"/>
        <v>54</v>
      </c>
      <c r="AH100" s="44">
        <f t="shared" si="69"/>
        <v>54</v>
      </c>
      <c r="AI100" s="44">
        <f t="shared" si="69"/>
        <v>54</v>
      </c>
      <c r="AJ100" s="44">
        <f t="shared" si="69"/>
        <v>36</v>
      </c>
      <c r="AK100" s="44">
        <f t="shared" si="69"/>
        <v>36</v>
      </c>
      <c r="AL100" s="44">
        <f t="shared" si="69"/>
        <v>36</v>
      </c>
      <c r="AM100" s="44">
        <f t="shared" si="69"/>
        <v>36</v>
      </c>
      <c r="AN100" s="44">
        <f t="shared" si="69"/>
        <v>36</v>
      </c>
      <c r="AO100" s="44">
        <f t="shared" si="69"/>
        <v>36</v>
      </c>
      <c r="AP100" s="44">
        <f t="shared" si="69"/>
        <v>36</v>
      </c>
      <c r="AQ100" s="44">
        <f t="shared" si="69"/>
        <v>36</v>
      </c>
      <c r="AR100" s="44">
        <f t="shared" si="69"/>
        <v>36</v>
      </c>
      <c r="AS100" s="44">
        <f t="shared" si="69"/>
        <v>36</v>
      </c>
      <c r="AT100" s="44">
        <f t="shared" si="69"/>
        <v>36</v>
      </c>
      <c r="AU100" s="43">
        <f>AU17</f>
        <v>0</v>
      </c>
      <c r="AV100" s="49">
        <f>SUM(X100:AU100)</f>
        <v>1044</v>
      </c>
      <c r="AW100" s="57"/>
      <c r="AX100" s="57"/>
      <c r="AY100" s="57"/>
      <c r="AZ100" s="57"/>
      <c r="BA100" s="57"/>
      <c r="BB100" s="57"/>
      <c r="BC100" s="57"/>
      <c r="BD100" s="57"/>
      <c r="BE100" s="58"/>
      <c r="BF100" s="45">
        <f t="shared" si="55"/>
        <v>1854</v>
      </c>
    </row>
  </sheetData>
  <mergeCells count="105">
    <mergeCell ref="A6:BF6"/>
    <mergeCell ref="AO1:AY1"/>
    <mergeCell ref="AN2:AZ2"/>
    <mergeCell ref="AN3:BE3"/>
    <mergeCell ref="AO4:BE4"/>
    <mergeCell ref="I5:AI5"/>
    <mergeCell ref="B7:BC7"/>
    <mergeCell ref="P8:AH8"/>
    <mergeCell ref="AN8:AZ8"/>
    <mergeCell ref="B9:H9"/>
    <mergeCell ref="E11:BE11"/>
    <mergeCell ref="J10:M10"/>
    <mergeCell ref="O10:Q10"/>
    <mergeCell ref="S10:U10"/>
    <mergeCell ref="Y10:Z10"/>
    <mergeCell ref="AB10:AD10"/>
    <mergeCell ref="AF10:AH10"/>
    <mergeCell ref="F10:H10"/>
    <mergeCell ref="AJ10:AM10"/>
    <mergeCell ref="AO10:AQ10"/>
    <mergeCell ref="AS10:AU10"/>
    <mergeCell ref="AW10:AZ10"/>
    <mergeCell ref="BB10:BD10"/>
    <mergeCell ref="R9:AI9"/>
    <mergeCell ref="E13:BE13"/>
    <mergeCell ref="A15:A100"/>
    <mergeCell ref="B15:B16"/>
    <mergeCell ref="C15:C16"/>
    <mergeCell ref="B17:B18"/>
    <mergeCell ref="C17:C18"/>
    <mergeCell ref="B19:B20"/>
    <mergeCell ref="C19:C20"/>
    <mergeCell ref="B21:B22"/>
    <mergeCell ref="C21:C22"/>
    <mergeCell ref="A10:A14"/>
    <mergeCell ref="B10:B14"/>
    <mergeCell ref="C10:C14"/>
    <mergeCell ref="D10:D14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67:B68"/>
    <mergeCell ref="C67:C68"/>
    <mergeCell ref="B69:B70"/>
    <mergeCell ref="C69:C70"/>
    <mergeCell ref="B71:B72"/>
    <mergeCell ref="C71:C72"/>
    <mergeCell ref="B82:B83"/>
    <mergeCell ref="C82:C83"/>
    <mergeCell ref="B53:B54"/>
    <mergeCell ref="C53:C54"/>
    <mergeCell ref="B57:B58"/>
    <mergeCell ref="C57:C58"/>
    <mergeCell ref="B59:B60"/>
    <mergeCell ref="C59:C60"/>
    <mergeCell ref="B61:B62"/>
    <mergeCell ref="C61:C62"/>
    <mergeCell ref="B65:B66"/>
    <mergeCell ref="C65:C66"/>
    <mergeCell ref="C55:C56"/>
    <mergeCell ref="B55:B56"/>
    <mergeCell ref="B76:B77"/>
    <mergeCell ref="C76:C77"/>
    <mergeCell ref="B78:B79"/>
    <mergeCell ref="C78:C79"/>
    <mergeCell ref="B84:B85"/>
    <mergeCell ref="C84:C85"/>
    <mergeCell ref="B100:D100"/>
    <mergeCell ref="B88:B89"/>
    <mergeCell ref="C88:C89"/>
    <mergeCell ref="B90:B91"/>
    <mergeCell ref="C90:C91"/>
    <mergeCell ref="B98:D98"/>
    <mergeCell ref="B99:D99"/>
    <mergeCell ref="B96:B97"/>
    <mergeCell ref="C96:C97"/>
    <mergeCell ref="B94:B95"/>
    <mergeCell ref="C94:C9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13"/>
  <sheetViews>
    <sheetView zoomScale="85" zoomScaleNormal="85" workbookViewId="0">
      <selection activeCell="BA54" sqref="BA54"/>
    </sheetView>
  </sheetViews>
  <sheetFormatPr defaultRowHeight="15"/>
  <cols>
    <col min="3" max="3" width="34.5703125" customWidth="1"/>
    <col min="5" max="6" width="4.7109375" customWidth="1"/>
    <col min="7" max="7" width="4.28515625" customWidth="1"/>
    <col min="8" max="8" width="3.85546875" customWidth="1"/>
    <col min="9" max="10" width="4.140625" customWidth="1"/>
    <col min="11" max="11" width="4" customWidth="1"/>
    <col min="12" max="12" width="4.140625" customWidth="1"/>
    <col min="13" max="13" width="3.5703125" customWidth="1"/>
    <col min="14" max="14" width="4.140625" customWidth="1"/>
    <col min="15" max="15" width="4" customWidth="1"/>
    <col min="16" max="16" width="4.42578125" customWidth="1"/>
    <col min="17" max="17" width="4.5703125" customWidth="1"/>
    <col min="18" max="18" width="3.85546875" customWidth="1"/>
    <col min="19" max="19" width="4.28515625" customWidth="1"/>
    <col min="20" max="20" width="3.7109375" customWidth="1"/>
    <col min="21" max="21" width="4" customWidth="1"/>
    <col min="22" max="22" width="5" customWidth="1"/>
    <col min="23" max="23" width="4.28515625" customWidth="1"/>
    <col min="24" max="24" width="4.7109375" customWidth="1"/>
    <col min="25" max="25" width="5.5703125" customWidth="1"/>
    <col min="26" max="26" width="4.7109375" customWidth="1"/>
    <col min="27" max="27" width="3.85546875" customWidth="1"/>
    <col min="28" max="28" width="5" customWidth="1"/>
    <col min="29" max="29" width="4.5703125" customWidth="1"/>
    <col min="30" max="30" width="5.28515625" customWidth="1"/>
    <col min="31" max="31" width="4.28515625" customWidth="1"/>
    <col min="32" max="32" width="3.85546875" customWidth="1"/>
    <col min="33" max="33" width="4.42578125" customWidth="1"/>
    <col min="34" max="34" width="4.140625" customWidth="1"/>
    <col min="35" max="35" width="4.42578125" customWidth="1"/>
    <col min="36" max="36" width="5.28515625" customWidth="1"/>
    <col min="37" max="37" width="6" customWidth="1"/>
    <col min="38" max="38" width="4.85546875" customWidth="1"/>
    <col min="39" max="39" width="3.5703125" customWidth="1"/>
    <col min="40" max="40" width="4.42578125" customWidth="1"/>
    <col min="41" max="41" width="4" customWidth="1"/>
    <col min="42" max="42" width="4.7109375" customWidth="1"/>
    <col min="43" max="43" width="4.42578125" customWidth="1"/>
    <col min="44" max="45" width="4.140625" customWidth="1"/>
    <col min="46" max="46" width="4.7109375" customWidth="1"/>
    <col min="47" max="47" width="6.42578125" customWidth="1"/>
    <col min="48" max="49" width="4.28515625" customWidth="1"/>
    <col min="50" max="50" width="4.42578125" customWidth="1"/>
    <col min="51" max="51" width="3.140625" customWidth="1"/>
    <col min="52" max="52" width="3.7109375" customWidth="1"/>
    <col min="53" max="53" width="5" customWidth="1"/>
    <col min="54" max="54" width="4.140625" customWidth="1"/>
    <col min="55" max="55" width="4.42578125" customWidth="1"/>
    <col min="56" max="56" width="4" customWidth="1"/>
    <col min="57" max="57" width="4.85546875" customWidth="1"/>
    <col min="58" max="58" width="6.7109375" customWidth="1"/>
  </cols>
  <sheetData>
    <row r="1" spans="1:58">
      <c r="A1" s="1"/>
      <c r="B1" s="1"/>
      <c r="C1" s="1"/>
      <c r="D1" s="1"/>
      <c r="AO1" s="280" t="s">
        <v>33</v>
      </c>
      <c r="AP1" s="280"/>
      <c r="AQ1" s="280"/>
      <c r="AR1" s="280"/>
      <c r="AS1" s="280"/>
      <c r="AT1" s="280"/>
      <c r="AU1" s="280"/>
      <c r="AV1" s="280"/>
      <c r="AW1" s="280"/>
      <c r="AX1" s="280"/>
      <c r="AY1" s="280"/>
    </row>
    <row r="2" spans="1:58">
      <c r="A2" s="1"/>
      <c r="B2" s="1"/>
      <c r="C2" s="1"/>
      <c r="D2" s="1"/>
      <c r="AN2" s="217" t="s">
        <v>195</v>
      </c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126"/>
      <c r="BB2" s="126"/>
      <c r="BC2" s="126"/>
      <c r="BD2" s="126"/>
      <c r="BE2" s="126"/>
      <c r="BF2" s="126"/>
    </row>
    <row r="3" spans="1:58">
      <c r="A3" s="1"/>
      <c r="B3" s="1"/>
      <c r="C3" s="1"/>
      <c r="D3" s="1"/>
      <c r="AN3" s="217" t="s">
        <v>207</v>
      </c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126"/>
    </row>
    <row r="4" spans="1:58">
      <c r="A4" s="1"/>
      <c r="B4" s="1"/>
      <c r="C4" s="1"/>
      <c r="D4" s="1"/>
      <c r="AO4" s="289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</row>
    <row r="5" spans="1:58">
      <c r="A5" s="1"/>
      <c r="B5" s="1"/>
      <c r="C5" s="1"/>
      <c r="D5" s="1"/>
      <c r="I5" s="214" t="s">
        <v>34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126"/>
      <c r="AK5" s="126"/>
      <c r="AL5" s="126"/>
      <c r="AM5" s="126"/>
      <c r="AO5" s="129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</row>
    <row r="6" spans="1:58">
      <c r="A6" s="215" t="s">
        <v>193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</row>
    <row r="7" spans="1:58">
      <c r="A7" s="1"/>
      <c r="B7" s="215" t="s">
        <v>146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</row>
    <row r="8" spans="1:58">
      <c r="A8" s="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281" t="s">
        <v>156</v>
      </c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"/>
      <c r="AK8" s="28"/>
      <c r="AL8" s="28"/>
      <c r="AM8" s="125"/>
      <c r="AN8" s="215" t="s">
        <v>35</v>
      </c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125"/>
      <c r="BB8" s="125"/>
      <c r="BC8" s="125"/>
    </row>
    <row r="9" spans="1:58" ht="19.5" thickBot="1">
      <c r="A9" s="1"/>
      <c r="B9" s="192" t="s">
        <v>67</v>
      </c>
      <c r="C9" s="191"/>
      <c r="D9" s="191"/>
      <c r="E9" s="191"/>
      <c r="F9" s="191"/>
      <c r="G9" s="191"/>
      <c r="H9" s="191"/>
      <c r="I9" s="124"/>
      <c r="J9" s="33"/>
      <c r="K9" s="33"/>
      <c r="L9" s="33"/>
      <c r="M9" s="33"/>
      <c r="N9" s="124"/>
      <c r="O9" s="124"/>
      <c r="P9" s="124"/>
      <c r="Q9" s="124"/>
      <c r="R9" s="124"/>
      <c r="S9" s="190" t="s">
        <v>208</v>
      </c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8"/>
      <c r="AM9" s="18"/>
      <c r="AN9" s="125"/>
      <c r="AO9" s="125"/>
      <c r="AP9" s="125"/>
      <c r="AQ9" s="18"/>
      <c r="AR9" s="125"/>
      <c r="AS9" s="125"/>
      <c r="AT9" s="125"/>
      <c r="AU9" s="125"/>
      <c r="AV9" s="18"/>
      <c r="AW9" s="18"/>
      <c r="AX9" s="18"/>
      <c r="AY9" s="18"/>
      <c r="AZ9" s="18"/>
      <c r="BA9" s="18"/>
      <c r="BB9" s="18"/>
      <c r="BC9" s="18"/>
    </row>
    <row r="10" spans="1:58" ht="76.5" thickBot="1">
      <c r="A10" s="198" t="s">
        <v>0</v>
      </c>
      <c r="B10" s="198" t="s">
        <v>1</v>
      </c>
      <c r="C10" s="198" t="s">
        <v>2</v>
      </c>
      <c r="D10" s="198" t="s">
        <v>3</v>
      </c>
      <c r="E10" s="97" t="s">
        <v>103</v>
      </c>
      <c r="F10" s="207" t="s">
        <v>4</v>
      </c>
      <c r="G10" s="209"/>
      <c r="H10" s="210"/>
      <c r="I10" s="98" t="s">
        <v>96</v>
      </c>
      <c r="J10" s="207" t="s">
        <v>5</v>
      </c>
      <c r="K10" s="209"/>
      <c r="L10" s="209"/>
      <c r="M10" s="223"/>
      <c r="N10" s="99" t="s">
        <v>102</v>
      </c>
      <c r="O10" s="207" t="s">
        <v>6</v>
      </c>
      <c r="P10" s="224"/>
      <c r="Q10" s="223"/>
      <c r="R10" s="99" t="s">
        <v>104</v>
      </c>
      <c r="S10" s="209" t="s">
        <v>7</v>
      </c>
      <c r="T10" s="208"/>
      <c r="U10" s="213"/>
      <c r="V10" s="100" t="s">
        <v>105</v>
      </c>
      <c r="W10" s="100" t="s">
        <v>68</v>
      </c>
      <c r="X10" s="99" t="s">
        <v>97</v>
      </c>
      <c r="Y10" s="211" t="s">
        <v>8</v>
      </c>
      <c r="Z10" s="212"/>
      <c r="AA10" s="101" t="s">
        <v>106</v>
      </c>
      <c r="AB10" s="207" t="s">
        <v>9</v>
      </c>
      <c r="AC10" s="209"/>
      <c r="AD10" s="210"/>
      <c r="AE10" s="101" t="s">
        <v>107</v>
      </c>
      <c r="AF10" s="207" t="s">
        <v>10</v>
      </c>
      <c r="AG10" s="208"/>
      <c r="AH10" s="208"/>
      <c r="AI10" s="102" t="s">
        <v>98</v>
      </c>
      <c r="AJ10" s="207" t="s">
        <v>11</v>
      </c>
      <c r="AK10" s="224"/>
      <c r="AL10" s="224"/>
      <c r="AM10" s="224"/>
      <c r="AN10" s="103" t="s">
        <v>99</v>
      </c>
      <c r="AO10" s="250" t="s">
        <v>62</v>
      </c>
      <c r="AP10" s="250"/>
      <c r="AQ10" s="251"/>
      <c r="AR10" s="96" t="s">
        <v>100</v>
      </c>
      <c r="AS10" s="207" t="s">
        <v>12</v>
      </c>
      <c r="AT10" s="208"/>
      <c r="AU10" s="208"/>
      <c r="AV10" s="104" t="s">
        <v>101</v>
      </c>
      <c r="AW10" s="207" t="s">
        <v>13</v>
      </c>
      <c r="AX10" s="252"/>
      <c r="AY10" s="252"/>
      <c r="AZ10" s="253"/>
      <c r="BA10" s="97" t="s">
        <v>63</v>
      </c>
      <c r="BB10" s="207" t="s">
        <v>14</v>
      </c>
      <c r="BC10" s="209"/>
      <c r="BD10" s="210"/>
      <c r="BE10" s="97" t="s">
        <v>108</v>
      </c>
      <c r="BF10" s="101" t="s">
        <v>37</v>
      </c>
    </row>
    <row r="11" spans="1:58" ht="16.5" thickBot="1">
      <c r="A11" s="198"/>
      <c r="B11" s="198"/>
      <c r="C11" s="198"/>
      <c r="D11" s="198"/>
      <c r="E11" s="262" t="s">
        <v>15</v>
      </c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79"/>
      <c r="BF11" s="9"/>
    </row>
    <row r="12" spans="1:58" ht="15.75" thickBot="1">
      <c r="A12" s="198"/>
      <c r="B12" s="198"/>
      <c r="C12" s="198"/>
      <c r="D12" s="198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4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8" ht="16.5" thickBot="1">
      <c r="A13" s="198"/>
      <c r="B13" s="198"/>
      <c r="C13" s="198"/>
      <c r="D13" s="198"/>
      <c r="E13" s="204" t="s">
        <v>16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10"/>
    </row>
    <row r="14" spans="1:58" ht="15.75" thickBot="1">
      <c r="A14" s="198"/>
      <c r="B14" s="198"/>
      <c r="C14" s="198"/>
      <c r="D14" s="19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9">
        <v>14</v>
      </c>
      <c r="S14" s="59">
        <v>15</v>
      </c>
      <c r="T14" s="59">
        <v>16</v>
      </c>
      <c r="U14" s="59">
        <v>17</v>
      </c>
      <c r="V14" s="59">
        <v>18</v>
      </c>
      <c r="W14" s="59">
        <v>19</v>
      </c>
      <c r="X14" s="59">
        <v>1</v>
      </c>
      <c r="Y14" s="59">
        <v>2</v>
      </c>
      <c r="Z14" s="59">
        <v>3</v>
      </c>
      <c r="AA14" s="59">
        <v>4</v>
      </c>
      <c r="AB14" s="59">
        <v>5</v>
      </c>
      <c r="AC14" s="59">
        <v>6</v>
      </c>
      <c r="AD14" s="59">
        <v>7</v>
      </c>
      <c r="AE14" s="59">
        <v>8</v>
      </c>
      <c r="AF14" s="59">
        <v>9</v>
      </c>
      <c r="AG14" s="59">
        <v>10</v>
      </c>
      <c r="AH14" s="59">
        <v>11</v>
      </c>
      <c r="AI14" s="59">
        <v>12</v>
      </c>
      <c r="AJ14" s="59">
        <v>13</v>
      </c>
      <c r="AK14" s="59">
        <v>14</v>
      </c>
      <c r="AL14" s="59">
        <v>15</v>
      </c>
      <c r="AM14" s="59">
        <v>16</v>
      </c>
      <c r="AN14" s="59">
        <v>17</v>
      </c>
      <c r="AO14" s="59">
        <v>18</v>
      </c>
      <c r="AP14" s="59">
        <v>19</v>
      </c>
      <c r="AQ14" s="59">
        <v>20</v>
      </c>
      <c r="AR14" s="59">
        <v>21</v>
      </c>
      <c r="AS14" s="59">
        <v>22</v>
      </c>
      <c r="AT14" s="59">
        <v>23</v>
      </c>
      <c r="AU14" s="4">
        <v>24</v>
      </c>
      <c r="AV14" s="25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8" ht="15.75" thickBot="1">
      <c r="A15" s="246" t="s">
        <v>120</v>
      </c>
      <c r="B15" s="236" t="s">
        <v>48</v>
      </c>
      <c r="C15" s="275" t="s">
        <v>54</v>
      </c>
      <c r="D15" s="41"/>
      <c r="E15" s="40">
        <f t="shared" ref="E15:U15" si="0">E17+E27</f>
        <v>36</v>
      </c>
      <c r="F15" s="40">
        <f t="shared" si="0"/>
        <v>36</v>
      </c>
      <c r="G15" s="40">
        <f t="shared" si="0"/>
        <v>36</v>
      </c>
      <c r="H15" s="40">
        <f t="shared" si="0"/>
        <v>36</v>
      </c>
      <c r="I15" s="40">
        <f t="shared" si="0"/>
        <v>36</v>
      </c>
      <c r="J15" s="40">
        <f t="shared" si="0"/>
        <v>36</v>
      </c>
      <c r="K15" s="40">
        <f t="shared" si="0"/>
        <v>36</v>
      </c>
      <c r="L15" s="40">
        <f t="shared" si="0"/>
        <v>36</v>
      </c>
      <c r="M15" s="40">
        <f t="shared" si="0"/>
        <v>36</v>
      </c>
      <c r="N15" s="40">
        <f t="shared" si="0"/>
        <v>36</v>
      </c>
      <c r="O15" s="40">
        <f t="shared" si="0"/>
        <v>36</v>
      </c>
      <c r="P15" s="40">
        <f t="shared" si="0"/>
        <v>36</v>
      </c>
      <c r="Q15" s="40">
        <f t="shared" si="0"/>
        <v>36</v>
      </c>
      <c r="R15" s="40">
        <f t="shared" si="0"/>
        <v>36</v>
      </c>
      <c r="S15" s="40">
        <f t="shared" si="0"/>
        <v>36</v>
      </c>
      <c r="T15" s="40">
        <f t="shared" si="0"/>
        <v>36</v>
      </c>
      <c r="U15" s="40">
        <f t="shared" si="0"/>
        <v>36</v>
      </c>
      <c r="V15" s="46">
        <f t="shared" ref="V15:V108" si="1">SUM(E15:U15)</f>
        <v>612</v>
      </c>
      <c r="W15" s="46"/>
      <c r="X15" s="42">
        <f t="shared" ref="X15:AK15" si="2">X17+X27</f>
        <v>36</v>
      </c>
      <c r="Y15" s="42">
        <f t="shared" si="2"/>
        <v>36</v>
      </c>
      <c r="Z15" s="42">
        <f t="shared" si="2"/>
        <v>36</v>
      </c>
      <c r="AA15" s="42">
        <f t="shared" si="2"/>
        <v>36</v>
      </c>
      <c r="AB15" s="42">
        <f t="shared" si="2"/>
        <v>36</v>
      </c>
      <c r="AC15" s="42">
        <f t="shared" si="2"/>
        <v>36</v>
      </c>
      <c r="AD15" s="42">
        <f t="shared" si="2"/>
        <v>36</v>
      </c>
      <c r="AE15" s="42">
        <f>AE17+AE27+AE80</f>
        <v>36</v>
      </c>
      <c r="AF15" s="42">
        <f t="shared" ref="AF15:AJ15" si="3">AF17+AF27+AF80</f>
        <v>36</v>
      </c>
      <c r="AG15" s="42">
        <f t="shared" si="3"/>
        <v>36</v>
      </c>
      <c r="AH15" s="42">
        <f t="shared" si="3"/>
        <v>36</v>
      </c>
      <c r="AI15" s="42">
        <f t="shared" si="3"/>
        <v>36</v>
      </c>
      <c r="AJ15" s="42">
        <f t="shared" si="3"/>
        <v>36</v>
      </c>
      <c r="AK15" s="93">
        <f t="shared" si="2"/>
        <v>252</v>
      </c>
      <c r="AL15" s="42">
        <f>AL17+AL27+AL81+AL82+AL83</f>
        <v>36</v>
      </c>
      <c r="AM15" s="42">
        <f t="shared" ref="AM15:AU15" si="4">AM17+AM27+AM81+AM82+AM83</f>
        <v>36</v>
      </c>
      <c r="AN15" s="42">
        <f t="shared" si="4"/>
        <v>36</v>
      </c>
      <c r="AO15" s="42">
        <f t="shared" si="4"/>
        <v>36</v>
      </c>
      <c r="AP15" s="42">
        <f t="shared" si="4"/>
        <v>36</v>
      </c>
      <c r="AQ15" s="42">
        <f t="shared" si="4"/>
        <v>36</v>
      </c>
      <c r="AR15" s="42">
        <f t="shared" si="4"/>
        <v>36</v>
      </c>
      <c r="AS15" s="42">
        <f t="shared" si="4"/>
        <v>36</v>
      </c>
      <c r="AT15" s="42">
        <f t="shared" si="4"/>
        <v>36</v>
      </c>
      <c r="AU15" s="42">
        <f t="shared" si="4"/>
        <v>36</v>
      </c>
      <c r="AV15" s="109"/>
      <c r="AW15" s="109"/>
      <c r="AX15" s="109"/>
      <c r="AY15" s="109"/>
      <c r="AZ15" s="109"/>
      <c r="BA15" s="109"/>
      <c r="BB15" s="109"/>
      <c r="BC15" s="109"/>
      <c r="BD15" s="109"/>
      <c r="BE15" s="189"/>
      <c r="BF15" s="45">
        <f>V15+AK15</f>
        <v>864</v>
      </c>
    </row>
    <row r="16" spans="1:58" ht="15.75" thickBot="1">
      <c r="A16" s="246"/>
      <c r="B16" s="237"/>
      <c r="C16" s="276"/>
      <c r="D16" s="41"/>
      <c r="E16" s="40">
        <f t="shared" ref="E16:U16" si="5">E18+E28</f>
        <v>18</v>
      </c>
      <c r="F16" s="40">
        <f t="shared" si="5"/>
        <v>18</v>
      </c>
      <c r="G16" s="40">
        <f t="shared" si="5"/>
        <v>18</v>
      </c>
      <c r="H16" s="40">
        <f t="shared" si="5"/>
        <v>18</v>
      </c>
      <c r="I16" s="40">
        <f t="shared" si="5"/>
        <v>18</v>
      </c>
      <c r="J16" s="40">
        <f t="shared" si="5"/>
        <v>18</v>
      </c>
      <c r="K16" s="40">
        <f t="shared" si="5"/>
        <v>18</v>
      </c>
      <c r="L16" s="40">
        <f t="shared" si="5"/>
        <v>18</v>
      </c>
      <c r="M16" s="40">
        <f t="shared" si="5"/>
        <v>18</v>
      </c>
      <c r="N16" s="40">
        <f t="shared" si="5"/>
        <v>18</v>
      </c>
      <c r="O16" s="40">
        <f t="shared" si="5"/>
        <v>18</v>
      </c>
      <c r="P16" s="40">
        <f t="shared" si="5"/>
        <v>18</v>
      </c>
      <c r="Q16" s="40">
        <f t="shared" si="5"/>
        <v>18</v>
      </c>
      <c r="R16" s="40">
        <f t="shared" si="5"/>
        <v>0</v>
      </c>
      <c r="S16" s="40">
        <f t="shared" si="5"/>
        <v>0</v>
      </c>
      <c r="T16" s="40">
        <f t="shared" si="5"/>
        <v>0</v>
      </c>
      <c r="U16" s="40">
        <f t="shared" si="5"/>
        <v>0</v>
      </c>
      <c r="V16" s="46">
        <f t="shared" si="1"/>
        <v>234</v>
      </c>
      <c r="W16" s="46"/>
      <c r="X16" s="42">
        <f t="shared" ref="X16:AT16" si="6">X18+X28</f>
        <v>18</v>
      </c>
      <c r="Y16" s="42">
        <f t="shared" si="6"/>
        <v>18</v>
      </c>
      <c r="Z16" s="42">
        <f t="shared" si="6"/>
        <v>18</v>
      </c>
      <c r="AA16" s="42">
        <f t="shared" si="6"/>
        <v>18</v>
      </c>
      <c r="AB16" s="42">
        <f t="shared" si="6"/>
        <v>18</v>
      </c>
      <c r="AC16" s="42">
        <f t="shared" si="6"/>
        <v>18</v>
      </c>
      <c r="AD16" s="42">
        <f t="shared" si="6"/>
        <v>18</v>
      </c>
      <c r="AE16" s="42">
        <f t="shared" si="6"/>
        <v>0</v>
      </c>
      <c r="AF16" s="42">
        <f t="shared" si="6"/>
        <v>0</v>
      </c>
      <c r="AG16" s="42">
        <f t="shared" si="6"/>
        <v>0</v>
      </c>
      <c r="AH16" s="42">
        <f t="shared" si="6"/>
        <v>0</v>
      </c>
      <c r="AI16" s="42">
        <f t="shared" si="6"/>
        <v>0</v>
      </c>
      <c r="AJ16" s="42">
        <f t="shared" si="6"/>
        <v>0</v>
      </c>
      <c r="AK16" s="93">
        <f t="shared" si="6"/>
        <v>126</v>
      </c>
      <c r="AL16" s="42">
        <f t="shared" si="6"/>
        <v>0</v>
      </c>
      <c r="AM16" s="42">
        <f t="shared" si="6"/>
        <v>0</v>
      </c>
      <c r="AN16" s="42">
        <f t="shared" si="6"/>
        <v>0</v>
      </c>
      <c r="AO16" s="42">
        <f t="shared" si="6"/>
        <v>0</v>
      </c>
      <c r="AP16" s="42">
        <f t="shared" si="6"/>
        <v>0</v>
      </c>
      <c r="AQ16" s="42">
        <f t="shared" si="6"/>
        <v>0</v>
      </c>
      <c r="AR16" s="42">
        <f t="shared" si="6"/>
        <v>0</v>
      </c>
      <c r="AS16" s="42">
        <f t="shared" si="6"/>
        <v>0</v>
      </c>
      <c r="AT16" s="42">
        <f t="shared" si="6"/>
        <v>0</v>
      </c>
      <c r="AU16" s="42">
        <v>0</v>
      </c>
      <c r="AV16" s="109"/>
      <c r="AW16" s="109"/>
      <c r="AX16" s="109"/>
      <c r="AY16" s="109"/>
      <c r="AZ16" s="109"/>
      <c r="BA16" s="109"/>
      <c r="BB16" s="109"/>
      <c r="BC16" s="109"/>
      <c r="BD16" s="109"/>
      <c r="BE16" s="189"/>
      <c r="BF16" s="45">
        <f t="shared" ref="BF16:BF96" si="7">V16+AK16</f>
        <v>360</v>
      </c>
    </row>
    <row r="17" spans="1:58" ht="15.75" thickBot="1">
      <c r="A17" s="246"/>
      <c r="B17" s="231" t="s">
        <v>47</v>
      </c>
      <c r="C17" s="277" t="s">
        <v>56</v>
      </c>
      <c r="D17" s="62" t="s">
        <v>17</v>
      </c>
      <c r="E17" s="64">
        <f t="shared" ref="E17:Q18" si="8">E21+E23+E25</f>
        <v>4</v>
      </c>
      <c r="F17" s="64">
        <f t="shared" si="8"/>
        <v>4</v>
      </c>
      <c r="G17" s="64">
        <f t="shared" si="8"/>
        <v>4</v>
      </c>
      <c r="H17" s="64">
        <f t="shared" si="8"/>
        <v>4</v>
      </c>
      <c r="I17" s="64">
        <f t="shared" si="8"/>
        <v>4</v>
      </c>
      <c r="J17" s="64">
        <f t="shared" si="8"/>
        <v>4</v>
      </c>
      <c r="K17" s="64">
        <f t="shared" si="8"/>
        <v>4</v>
      </c>
      <c r="L17" s="64">
        <f t="shared" si="8"/>
        <v>4</v>
      </c>
      <c r="M17" s="64">
        <f t="shared" si="8"/>
        <v>4</v>
      </c>
      <c r="N17" s="64">
        <f t="shared" si="8"/>
        <v>4</v>
      </c>
      <c r="O17" s="64">
        <f t="shared" si="8"/>
        <v>4</v>
      </c>
      <c r="P17" s="63">
        <f t="shared" si="8"/>
        <v>4</v>
      </c>
      <c r="Q17" s="63">
        <f t="shared" si="8"/>
        <v>4</v>
      </c>
      <c r="R17" s="63">
        <f>R21+R23+R25</f>
        <v>0</v>
      </c>
      <c r="S17" s="63">
        <f t="shared" ref="S17:U18" si="9">S21+S23+S25</f>
        <v>0</v>
      </c>
      <c r="T17" s="63">
        <f t="shared" si="9"/>
        <v>0</v>
      </c>
      <c r="U17" s="63">
        <f t="shared" si="9"/>
        <v>0</v>
      </c>
      <c r="V17" s="46">
        <f t="shared" si="1"/>
        <v>52</v>
      </c>
      <c r="W17" s="46"/>
      <c r="X17" s="64">
        <f>X21+X23+X19</f>
        <v>11</v>
      </c>
      <c r="Y17" s="64">
        <f t="shared" ref="Y17:AJ17" si="10">Y21+Y23+Y19</f>
        <v>11</v>
      </c>
      <c r="Z17" s="64">
        <f t="shared" si="10"/>
        <v>11</v>
      </c>
      <c r="AA17" s="64">
        <f t="shared" si="10"/>
        <v>11</v>
      </c>
      <c r="AB17" s="64">
        <f t="shared" si="10"/>
        <v>11</v>
      </c>
      <c r="AC17" s="64">
        <f t="shared" si="10"/>
        <v>11</v>
      </c>
      <c r="AD17" s="64">
        <f t="shared" si="10"/>
        <v>10</v>
      </c>
      <c r="AE17" s="64">
        <f t="shared" si="10"/>
        <v>0</v>
      </c>
      <c r="AF17" s="64">
        <f t="shared" si="10"/>
        <v>0</v>
      </c>
      <c r="AG17" s="64">
        <f t="shared" si="10"/>
        <v>0</v>
      </c>
      <c r="AH17" s="64">
        <f t="shared" si="10"/>
        <v>0</v>
      </c>
      <c r="AI17" s="64">
        <f t="shared" si="10"/>
        <v>0</v>
      </c>
      <c r="AJ17" s="64">
        <f t="shared" si="10"/>
        <v>0</v>
      </c>
      <c r="AK17" s="93">
        <f>AK21+AK23+AK19</f>
        <v>76</v>
      </c>
      <c r="AL17" s="64">
        <f t="shared" ref="AL17:AS18" si="11">AL23+AL25</f>
        <v>0</v>
      </c>
      <c r="AM17" s="64">
        <f t="shared" si="11"/>
        <v>0</v>
      </c>
      <c r="AN17" s="64">
        <f t="shared" si="11"/>
        <v>0</v>
      </c>
      <c r="AO17" s="64">
        <f t="shared" si="11"/>
        <v>0</v>
      </c>
      <c r="AP17" s="64">
        <f t="shared" si="11"/>
        <v>0</v>
      </c>
      <c r="AQ17" s="64">
        <f t="shared" si="11"/>
        <v>0</v>
      </c>
      <c r="AR17" s="64">
        <f t="shared" si="11"/>
        <v>0</v>
      </c>
      <c r="AS17" s="64">
        <f t="shared" si="11"/>
        <v>0</v>
      </c>
      <c r="AT17" s="64">
        <v>0</v>
      </c>
      <c r="AU17" s="64">
        <v>0</v>
      </c>
      <c r="AV17" s="109"/>
      <c r="AW17" s="109"/>
      <c r="AX17" s="109"/>
      <c r="AY17" s="109"/>
      <c r="AZ17" s="109"/>
      <c r="BA17" s="109"/>
      <c r="BB17" s="109"/>
      <c r="BC17" s="109"/>
      <c r="BD17" s="109"/>
      <c r="BE17" s="189"/>
      <c r="BF17" s="45">
        <f t="shared" si="7"/>
        <v>128</v>
      </c>
    </row>
    <row r="18" spans="1:58" ht="15.75" thickBot="1">
      <c r="A18" s="246"/>
      <c r="B18" s="255"/>
      <c r="C18" s="271"/>
      <c r="D18" s="62" t="s">
        <v>18</v>
      </c>
      <c r="E18" s="63">
        <f t="shared" si="8"/>
        <v>3</v>
      </c>
      <c r="F18" s="63">
        <f t="shared" si="8"/>
        <v>3</v>
      </c>
      <c r="G18" s="63">
        <f t="shared" si="8"/>
        <v>3</v>
      </c>
      <c r="H18" s="63">
        <f t="shared" si="8"/>
        <v>3</v>
      </c>
      <c r="I18" s="63">
        <f t="shared" si="8"/>
        <v>3</v>
      </c>
      <c r="J18" s="63">
        <f t="shared" si="8"/>
        <v>3</v>
      </c>
      <c r="K18" s="63">
        <f t="shared" si="8"/>
        <v>3</v>
      </c>
      <c r="L18" s="63">
        <f t="shared" si="8"/>
        <v>3</v>
      </c>
      <c r="M18" s="63">
        <f t="shared" si="8"/>
        <v>3</v>
      </c>
      <c r="N18" s="63">
        <f t="shared" si="8"/>
        <v>3</v>
      </c>
      <c r="O18" s="63">
        <f t="shared" si="8"/>
        <v>3</v>
      </c>
      <c r="P18" s="63">
        <f t="shared" si="8"/>
        <v>3</v>
      </c>
      <c r="Q18" s="63">
        <f t="shared" si="8"/>
        <v>3</v>
      </c>
      <c r="R18" s="63">
        <f>R22+R24+R26</f>
        <v>0</v>
      </c>
      <c r="S18" s="63">
        <f t="shared" si="9"/>
        <v>0</v>
      </c>
      <c r="T18" s="63">
        <f t="shared" si="9"/>
        <v>0</v>
      </c>
      <c r="U18" s="63">
        <f t="shared" si="9"/>
        <v>0</v>
      </c>
      <c r="V18" s="46">
        <f t="shared" si="1"/>
        <v>39</v>
      </c>
      <c r="W18" s="46"/>
      <c r="X18" s="64">
        <f t="shared" ref="X18:AK18" si="12">X22+X24+X20</f>
        <v>6</v>
      </c>
      <c r="Y18" s="64">
        <f t="shared" si="12"/>
        <v>7</v>
      </c>
      <c r="Z18" s="64">
        <f t="shared" si="12"/>
        <v>6</v>
      </c>
      <c r="AA18" s="64">
        <f t="shared" si="12"/>
        <v>7</v>
      </c>
      <c r="AB18" s="64">
        <f t="shared" si="12"/>
        <v>6</v>
      </c>
      <c r="AC18" s="64">
        <f t="shared" si="12"/>
        <v>6</v>
      </c>
      <c r="AD18" s="64">
        <f t="shared" si="12"/>
        <v>6</v>
      </c>
      <c r="AE18" s="64">
        <f t="shared" si="12"/>
        <v>0</v>
      </c>
      <c r="AF18" s="64">
        <f t="shared" si="12"/>
        <v>0</v>
      </c>
      <c r="AG18" s="64">
        <f t="shared" si="12"/>
        <v>0</v>
      </c>
      <c r="AH18" s="64">
        <f t="shared" si="12"/>
        <v>0</v>
      </c>
      <c r="AI18" s="64">
        <f t="shared" si="12"/>
        <v>0</v>
      </c>
      <c r="AJ18" s="64">
        <f t="shared" si="12"/>
        <v>0</v>
      </c>
      <c r="AK18" s="93">
        <f t="shared" si="12"/>
        <v>44</v>
      </c>
      <c r="AL18" s="64">
        <f t="shared" si="11"/>
        <v>0</v>
      </c>
      <c r="AM18" s="64">
        <f t="shared" si="11"/>
        <v>0</v>
      </c>
      <c r="AN18" s="64">
        <f t="shared" si="11"/>
        <v>0</v>
      </c>
      <c r="AO18" s="64">
        <f t="shared" si="11"/>
        <v>0</v>
      </c>
      <c r="AP18" s="64">
        <f t="shared" si="11"/>
        <v>0</v>
      </c>
      <c r="AQ18" s="64">
        <f t="shared" si="11"/>
        <v>0</v>
      </c>
      <c r="AR18" s="64">
        <f t="shared" si="11"/>
        <v>0</v>
      </c>
      <c r="AS18" s="64">
        <f t="shared" si="11"/>
        <v>0</v>
      </c>
      <c r="AT18" s="64">
        <v>0</v>
      </c>
      <c r="AU18" s="64">
        <v>0</v>
      </c>
      <c r="AV18" s="109"/>
      <c r="AW18" s="109"/>
      <c r="AX18" s="109"/>
      <c r="AY18" s="109"/>
      <c r="AZ18" s="109"/>
      <c r="BA18" s="109"/>
      <c r="BB18" s="109"/>
      <c r="BC18" s="109"/>
      <c r="BD18" s="109"/>
      <c r="BE18" s="189"/>
      <c r="BF18" s="45">
        <f t="shared" si="7"/>
        <v>83</v>
      </c>
    </row>
    <row r="19" spans="1:58" ht="15.75" thickBot="1">
      <c r="A19" s="246"/>
      <c r="B19" s="243" t="s">
        <v>176</v>
      </c>
      <c r="C19" s="267" t="s">
        <v>177</v>
      </c>
      <c r="D19" s="32" t="s">
        <v>17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131">
        <v>0</v>
      </c>
      <c r="S19" s="131">
        <v>0</v>
      </c>
      <c r="T19" s="131">
        <v>0</v>
      </c>
      <c r="U19" s="131">
        <v>0</v>
      </c>
      <c r="V19" s="46">
        <f t="shared" ref="V19:V20" si="13">SUM(E19:U19)</f>
        <v>0</v>
      </c>
      <c r="W19" s="46"/>
      <c r="X19" s="60">
        <v>7</v>
      </c>
      <c r="Y19" s="60">
        <v>7</v>
      </c>
      <c r="Z19" s="60">
        <v>7</v>
      </c>
      <c r="AA19" s="60">
        <v>7</v>
      </c>
      <c r="AB19" s="60">
        <v>7</v>
      </c>
      <c r="AC19" s="60">
        <v>7</v>
      </c>
      <c r="AD19" s="60">
        <v>6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93">
        <f t="shared" ref="AK19:AK24" si="14">SUM(X19:AJ19)</f>
        <v>48</v>
      </c>
      <c r="AL19" s="132">
        <v>0</v>
      </c>
      <c r="AM19" s="132">
        <v>0</v>
      </c>
      <c r="AN19" s="132">
        <v>0</v>
      </c>
      <c r="AO19" s="132">
        <v>0</v>
      </c>
      <c r="AP19" s="106">
        <v>0</v>
      </c>
      <c r="AQ19" s="105">
        <v>0</v>
      </c>
      <c r="AR19" s="105">
        <v>0</v>
      </c>
      <c r="AS19" s="105">
        <v>0</v>
      </c>
      <c r="AT19" s="95">
        <v>0</v>
      </c>
      <c r="AU19" s="93">
        <v>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89"/>
      <c r="BF19" s="45"/>
    </row>
    <row r="20" spans="1:58" ht="15.75" thickBot="1">
      <c r="A20" s="246"/>
      <c r="B20" s="194"/>
      <c r="C20" s="278"/>
      <c r="D20" s="32" t="s">
        <v>18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131">
        <v>0</v>
      </c>
      <c r="S20" s="131">
        <v>0</v>
      </c>
      <c r="T20" s="131">
        <v>0</v>
      </c>
      <c r="U20" s="131">
        <v>0</v>
      </c>
      <c r="V20" s="46">
        <f t="shared" si="13"/>
        <v>0</v>
      </c>
      <c r="W20" s="46"/>
      <c r="X20" s="60">
        <v>3</v>
      </c>
      <c r="Y20" s="60">
        <v>4</v>
      </c>
      <c r="Z20" s="60">
        <v>3</v>
      </c>
      <c r="AA20" s="60">
        <v>4</v>
      </c>
      <c r="AB20" s="60">
        <v>3</v>
      </c>
      <c r="AC20" s="60">
        <v>3</v>
      </c>
      <c r="AD20" s="60">
        <v>3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93">
        <f t="shared" si="14"/>
        <v>23</v>
      </c>
      <c r="AL20" s="132">
        <v>0</v>
      </c>
      <c r="AM20" s="132">
        <v>0</v>
      </c>
      <c r="AN20" s="132">
        <v>0</v>
      </c>
      <c r="AO20" s="132">
        <v>0</v>
      </c>
      <c r="AP20" s="106">
        <v>0</v>
      </c>
      <c r="AQ20" s="105">
        <v>0</v>
      </c>
      <c r="AR20" s="105">
        <v>0</v>
      </c>
      <c r="AS20" s="105">
        <v>0</v>
      </c>
      <c r="AT20" s="95">
        <v>0</v>
      </c>
      <c r="AU20" s="93">
        <v>0</v>
      </c>
      <c r="AV20" s="109"/>
      <c r="AW20" s="109"/>
      <c r="AX20" s="109"/>
      <c r="AY20" s="109"/>
      <c r="AZ20" s="109"/>
      <c r="BA20" s="109"/>
      <c r="BB20" s="109"/>
      <c r="BC20" s="109"/>
      <c r="BD20" s="109"/>
      <c r="BE20" s="189"/>
      <c r="BF20" s="45"/>
    </row>
    <row r="21" spans="1:58" ht="15.75" thickBot="1">
      <c r="A21" s="246"/>
      <c r="B21" s="243" t="s">
        <v>26</v>
      </c>
      <c r="C21" s="267" t="s">
        <v>22</v>
      </c>
      <c r="D21" s="32" t="s">
        <v>17</v>
      </c>
      <c r="E21" s="60">
        <v>2</v>
      </c>
      <c r="F21" s="60">
        <v>2</v>
      </c>
      <c r="G21" s="60">
        <v>2</v>
      </c>
      <c r="H21" s="60">
        <v>2</v>
      </c>
      <c r="I21" s="60">
        <v>2</v>
      </c>
      <c r="J21" s="60">
        <v>2</v>
      </c>
      <c r="K21" s="60">
        <v>2</v>
      </c>
      <c r="L21" s="60">
        <v>2</v>
      </c>
      <c r="M21" s="60">
        <v>2</v>
      </c>
      <c r="N21" s="60">
        <v>2</v>
      </c>
      <c r="O21" s="60">
        <v>2</v>
      </c>
      <c r="P21" s="60">
        <v>2</v>
      </c>
      <c r="Q21" s="60">
        <v>2</v>
      </c>
      <c r="R21" s="131">
        <v>0</v>
      </c>
      <c r="S21" s="131">
        <v>0</v>
      </c>
      <c r="T21" s="131">
        <v>0</v>
      </c>
      <c r="U21" s="131">
        <v>0</v>
      </c>
      <c r="V21" s="46">
        <f t="shared" si="1"/>
        <v>26</v>
      </c>
      <c r="W21" s="46"/>
      <c r="X21" s="60">
        <v>2</v>
      </c>
      <c r="Y21" s="60">
        <v>2</v>
      </c>
      <c r="Z21" s="60">
        <v>2</v>
      </c>
      <c r="AA21" s="60">
        <v>2</v>
      </c>
      <c r="AB21" s="60">
        <v>2</v>
      </c>
      <c r="AC21" s="60">
        <v>2</v>
      </c>
      <c r="AD21" s="60">
        <v>2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93">
        <f t="shared" si="14"/>
        <v>14</v>
      </c>
      <c r="AL21" s="132">
        <v>0</v>
      </c>
      <c r="AM21" s="132">
        <v>0</v>
      </c>
      <c r="AN21" s="132">
        <v>0</v>
      </c>
      <c r="AO21" s="132">
        <v>0</v>
      </c>
      <c r="AP21" s="106">
        <v>0</v>
      </c>
      <c r="AQ21" s="105">
        <v>0</v>
      </c>
      <c r="AR21" s="105">
        <v>0</v>
      </c>
      <c r="AS21" s="105">
        <v>0</v>
      </c>
      <c r="AT21" s="95">
        <v>0</v>
      </c>
      <c r="AU21" s="93">
        <v>0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89"/>
      <c r="BF21" s="45">
        <f t="shared" si="7"/>
        <v>40</v>
      </c>
    </row>
    <row r="22" spans="1:58" ht="15.75" thickBot="1">
      <c r="A22" s="246"/>
      <c r="B22" s="194"/>
      <c r="C22" s="278"/>
      <c r="D22" s="32" t="s">
        <v>18</v>
      </c>
      <c r="E22" s="60">
        <v>1</v>
      </c>
      <c r="F22" s="60">
        <v>1</v>
      </c>
      <c r="G22" s="60">
        <v>1</v>
      </c>
      <c r="H22" s="60">
        <v>1</v>
      </c>
      <c r="I22" s="60">
        <v>1</v>
      </c>
      <c r="J22" s="60">
        <v>1</v>
      </c>
      <c r="K22" s="60">
        <v>1</v>
      </c>
      <c r="L22" s="60">
        <v>1</v>
      </c>
      <c r="M22" s="60">
        <v>1</v>
      </c>
      <c r="N22" s="60">
        <v>1</v>
      </c>
      <c r="O22" s="60">
        <v>1</v>
      </c>
      <c r="P22" s="60">
        <v>1</v>
      </c>
      <c r="Q22" s="60">
        <v>1</v>
      </c>
      <c r="R22" s="131">
        <v>0</v>
      </c>
      <c r="S22" s="131">
        <v>0</v>
      </c>
      <c r="T22" s="131">
        <v>0</v>
      </c>
      <c r="U22" s="131">
        <v>0</v>
      </c>
      <c r="V22" s="46">
        <f t="shared" si="1"/>
        <v>13</v>
      </c>
      <c r="W22" s="46"/>
      <c r="X22" s="60">
        <v>1</v>
      </c>
      <c r="Y22" s="60">
        <v>1</v>
      </c>
      <c r="Z22" s="60">
        <v>1</v>
      </c>
      <c r="AA22" s="60">
        <v>1</v>
      </c>
      <c r="AB22" s="60">
        <v>1</v>
      </c>
      <c r="AC22" s="60">
        <v>1</v>
      </c>
      <c r="AD22" s="60">
        <v>1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93">
        <f t="shared" si="14"/>
        <v>7</v>
      </c>
      <c r="AL22" s="132">
        <v>0</v>
      </c>
      <c r="AM22" s="132">
        <v>0</v>
      </c>
      <c r="AN22" s="132">
        <v>0</v>
      </c>
      <c r="AO22" s="132">
        <v>0</v>
      </c>
      <c r="AP22" s="106">
        <v>0</v>
      </c>
      <c r="AQ22" s="105">
        <v>0</v>
      </c>
      <c r="AR22" s="105">
        <v>0</v>
      </c>
      <c r="AS22" s="105">
        <v>0</v>
      </c>
      <c r="AT22" s="95">
        <v>0</v>
      </c>
      <c r="AU22" s="93">
        <v>0</v>
      </c>
      <c r="AV22" s="109"/>
      <c r="AW22" s="109"/>
      <c r="AX22" s="109"/>
      <c r="AY22" s="109"/>
      <c r="AZ22" s="109"/>
      <c r="BA22" s="109"/>
      <c r="BB22" s="109"/>
      <c r="BC22" s="109"/>
      <c r="BD22" s="109"/>
      <c r="BE22" s="189"/>
      <c r="BF22" s="45">
        <f t="shared" si="7"/>
        <v>20</v>
      </c>
    </row>
    <row r="23" spans="1:58" ht="15.75" thickBot="1">
      <c r="A23" s="246"/>
      <c r="B23" s="243" t="s">
        <v>27</v>
      </c>
      <c r="C23" s="267" t="s">
        <v>115</v>
      </c>
      <c r="D23" s="32" t="s">
        <v>17</v>
      </c>
      <c r="E23" s="60">
        <v>2</v>
      </c>
      <c r="F23" s="60">
        <v>2</v>
      </c>
      <c r="G23" s="60">
        <v>2</v>
      </c>
      <c r="H23" s="60">
        <v>2</v>
      </c>
      <c r="I23" s="60">
        <v>2</v>
      </c>
      <c r="J23" s="60">
        <v>2</v>
      </c>
      <c r="K23" s="60">
        <v>2</v>
      </c>
      <c r="L23" s="60">
        <v>2</v>
      </c>
      <c r="M23" s="60">
        <v>2</v>
      </c>
      <c r="N23" s="60">
        <v>2</v>
      </c>
      <c r="O23" s="60">
        <v>2</v>
      </c>
      <c r="P23" s="60">
        <v>2</v>
      </c>
      <c r="Q23" s="60">
        <v>2</v>
      </c>
      <c r="R23" s="131">
        <v>0</v>
      </c>
      <c r="S23" s="131">
        <v>0</v>
      </c>
      <c r="T23" s="131">
        <v>0</v>
      </c>
      <c r="U23" s="131">
        <v>0</v>
      </c>
      <c r="V23" s="46">
        <f t="shared" si="1"/>
        <v>26</v>
      </c>
      <c r="W23" s="46"/>
      <c r="X23" s="65">
        <v>2</v>
      </c>
      <c r="Y23" s="65">
        <v>2</v>
      </c>
      <c r="Z23" s="65">
        <v>2</v>
      </c>
      <c r="AA23" s="65">
        <v>2</v>
      </c>
      <c r="AB23" s="65">
        <v>2</v>
      </c>
      <c r="AC23" s="65">
        <v>2</v>
      </c>
      <c r="AD23" s="65">
        <v>2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93">
        <f t="shared" si="14"/>
        <v>14</v>
      </c>
      <c r="AL23" s="132">
        <v>0</v>
      </c>
      <c r="AM23" s="132">
        <v>0</v>
      </c>
      <c r="AN23" s="132">
        <v>0</v>
      </c>
      <c r="AO23" s="132">
        <v>0</v>
      </c>
      <c r="AP23" s="106">
        <v>0</v>
      </c>
      <c r="AQ23" s="105">
        <v>0</v>
      </c>
      <c r="AR23" s="105">
        <v>0</v>
      </c>
      <c r="AS23" s="105">
        <v>0</v>
      </c>
      <c r="AT23" s="95">
        <v>0</v>
      </c>
      <c r="AU23" s="93">
        <v>0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89"/>
      <c r="BF23" s="45">
        <f t="shared" si="7"/>
        <v>40</v>
      </c>
    </row>
    <row r="24" spans="1:58" ht="15.75" thickBot="1">
      <c r="A24" s="246"/>
      <c r="B24" s="194"/>
      <c r="C24" s="278"/>
      <c r="D24" s="32" t="s">
        <v>18</v>
      </c>
      <c r="E24" s="60">
        <v>2</v>
      </c>
      <c r="F24" s="60">
        <v>2</v>
      </c>
      <c r="G24" s="60">
        <v>2</v>
      </c>
      <c r="H24" s="60">
        <v>2</v>
      </c>
      <c r="I24" s="60">
        <v>2</v>
      </c>
      <c r="J24" s="60">
        <v>2</v>
      </c>
      <c r="K24" s="60">
        <v>2</v>
      </c>
      <c r="L24" s="60">
        <v>2</v>
      </c>
      <c r="M24" s="60">
        <v>2</v>
      </c>
      <c r="N24" s="60">
        <v>2</v>
      </c>
      <c r="O24" s="60">
        <v>2</v>
      </c>
      <c r="P24" s="60">
        <v>2</v>
      </c>
      <c r="Q24" s="60">
        <v>2</v>
      </c>
      <c r="R24" s="131">
        <v>0</v>
      </c>
      <c r="S24" s="131">
        <v>0</v>
      </c>
      <c r="T24" s="131">
        <v>0</v>
      </c>
      <c r="U24" s="131">
        <v>0</v>
      </c>
      <c r="V24" s="46">
        <f t="shared" si="1"/>
        <v>26</v>
      </c>
      <c r="W24" s="46"/>
      <c r="X24" s="65">
        <v>2</v>
      </c>
      <c r="Y24" s="65">
        <v>2</v>
      </c>
      <c r="Z24" s="65">
        <v>2</v>
      </c>
      <c r="AA24" s="65">
        <v>2</v>
      </c>
      <c r="AB24" s="65">
        <v>2</v>
      </c>
      <c r="AC24" s="65">
        <v>2</v>
      </c>
      <c r="AD24" s="65">
        <v>2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93">
        <f t="shared" si="14"/>
        <v>14</v>
      </c>
      <c r="AL24" s="132">
        <v>0</v>
      </c>
      <c r="AM24" s="132">
        <v>0</v>
      </c>
      <c r="AN24" s="132">
        <v>0</v>
      </c>
      <c r="AO24" s="132">
        <v>0</v>
      </c>
      <c r="AP24" s="106">
        <v>0</v>
      </c>
      <c r="AQ24" s="105">
        <v>0</v>
      </c>
      <c r="AR24" s="105">
        <v>0</v>
      </c>
      <c r="AS24" s="105">
        <v>0</v>
      </c>
      <c r="AT24" s="95">
        <v>0</v>
      </c>
      <c r="AU24" s="93">
        <v>0</v>
      </c>
      <c r="AV24" s="109"/>
      <c r="AW24" s="109"/>
      <c r="AX24" s="109"/>
      <c r="AY24" s="109"/>
      <c r="AZ24" s="109"/>
      <c r="BA24" s="109"/>
      <c r="BB24" s="109"/>
      <c r="BC24" s="109"/>
      <c r="BD24" s="109"/>
      <c r="BE24" s="189"/>
      <c r="BF24" s="45">
        <f t="shared" si="7"/>
        <v>40</v>
      </c>
    </row>
    <row r="25" spans="1:58" ht="12" hidden="1" customHeight="1" thickBot="1">
      <c r="A25" s="246"/>
      <c r="B25" s="243"/>
      <c r="C25" s="267"/>
      <c r="D25" s="32" t="s">
        <v>17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31"/>
      <c r="Q25" s="131"/>
      <c r="R25" s="131"/>
      <c r="S25" s="131"/>
      <c r="T25" s="131"/>
      <c r="U25" s="94"/>
      <c r="V25" s="46">
        <f t="shared" si="1"/>
        <v>0</v>
      </c>
      <c r="W25" s="46"/>
      <c r="X25" s="65"/>
      <c r="Y25" s="65"/>
      <c r="Z25" s="65"/>
      <c r="AA25" s="65"/>
      <c r="AB25" s="65"/>
      <c r="AC25" s="65"/>
      <c r="AD25" s="65"/>
      <c r="AE25" s="78"/>
      <c r="AF25" s="78"/>
      <c r="AG25" s="78"/>
      <c r="AH25" s="77"/>
      <c r="AI25" s="78"/>
      <c r="AJ25" s="78"/>
      <c r="AK25" s="93">
        <f t="shared" ref="AK25:AK26" si="15">SUM(X25:AH25)</f>
        <v>0</v>
      </c>
      <c r="AL25" s="132"/>
      <c r="AM25" s="132"/>
      <c r="AN25" s="132"/>
      <c r="AO25" s="132"/>
      <c r="AP25" s="106"/>
      <c r="AQ25" s="105"/>
      <c r="AR25" s="105"/>
      <c r="AS25" s="105"/>
      <c r="AT25" s="95"/>
      <c r="AU25" s="93">
        <f t="shared" ref="AU25:AU52" si="16">SUM(X25:AT25)</f>
        <v>0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89"/>
      <c r="BF25" s="45">
        <f t="shared" si="7"/>
        <v>0</v>
      </c>
    </row>
    <row r="26" spans="1:58" ht="15.75" hidden="1" thickBot="1">
      <c r="A26" s="246"/>
      <c r="B26" s="244"/>
      <c r="C26" s="268"/>
      <c r="D26" s="32" t="s">
        <v>18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31"/>
      <c r="Q26" s="131"/>
      <c r="R26" s="131"/>
      <c r="S26" s="131"/>
      <c r="T26" s="131"/>
      <c r="U26" s="94"/>
      <c r="V26" s="46">
        <f t="shared" si="1"/>
        <v>0</v>
      </c>
      <c r="W26" s="46"/>
      <c r="X26" s="65"/>
      <c r="Y26" s="65"/>
      <c r="Z26" s="65"/>
      <c r="AA26" s="65"/>
      <c r="AB26" s="65"/>
      <c r="AC26" s="65"/>
      <c r="AD26" s="65"/>
      <c r="AE26" s="78"/>
      <c r="AF26" s="78"/>
      <c r="AG26" s="78"/>
      <c r="AH26" s="77"/>
      <c r="AI26" s="78"/>
      <c r="AJ26" s="78"/>
      <c r="AK26" s="93">
        <f t="shared" si="15"/>
        <v>0</v>
      </c>
      <c r="AL26" s="132"/>
      <c r="AM26" s="132"/>
      <c r="AN26" s="132"/>
      <c r="AO26" s="132"/>
      <c r="AP26" s="106"/>
      <c r="AQ26" s="105"/>
      <c r="AR26" s="105"/>
      <c r="AS26" s="105"/>
      <c r="AT26" s="95"/>
      <c r="AU26" s="93">
        <f t="shared" si="16"/>
        <v>0</v>
      </c>
      <c r="AV26" s="109"/>
      <c r="AW26" s="109"/>
      <c r="AX26" s="109"/>
      <c r="AY26" s="109"/>
      <c r="AZ26" s="109"/>
      <c r="BA26" s="109"/>
      <c r="BB26" s="109"/>
      <c r="BC26" s="109"/>
      <c r="BD26" s="109"/>
      <c r="BE26" s="189"/>
      <c r="BF26" s="45">
        <f t="shared" si="7"/>
        <v>0</v>
      </c>
    </row>
    <row r="27" spans="1:58" ht="15.75" thickBot="1">
      <c r="A27" s="246"/>
      <c r="B27" s="254" t="s">
        <v>53</v>
      </c>
      <c r="C27" s="270" t="s">
        <v>28</v>
      </c>
      <c r="D27" s="62" t="s">
        <v>17</v>
      </c>
      <c r="E27" s="63">
        <f t="shared" ref="E27:U28" si="17">E29+E53</f>
        <v>32</v>
      </c>
      <c r="F27" s="63">
        <f t="shared" si="17"/>
        <v>32</v>
      </c>
      <c r="G27" s="63">
        <f t="shared" si="17"/>
        <v>32</v>
      </c>
      <c r="H27" s="63">
        <f t="shared" si="17"/>
        <v>32</v>
      </c>
      <c r="I27" s="63">
        <f t="shared" si="17"/>
        <v>32</v>
      </c>
      <c r="J27" s="63">
        <f t="shared" si="17"/>
        <v>32</v>
      </c>
      <c r="K27" s="63">
        <f t="shared" si="17"/>
        <v>32</v>
      </c>
      <c r="L27" s="63">
        <f t="shared" si="17"/>
        <v>32</v>
      </c>
      <c r="M27" s="63">
        <f t="shared" si="17"/>
        <v>32</v>
      </c>
      <c r="N27" s="63">
        <f t="shared" si="17"/>
        <v>32</v>
      </c>
      <c r="O27" s="63">
        <f t="shared" si="17"/>
        <v>32</v>
      </c>
      <c r="P27" s="63">
        <f t="shared" si="17"/>
        <v>32</v>
      </c>
      <c r="Q27" s="63">
        <f t="shared" si="17"/>
        <v>32</v>
      </c>
      <c r="R27" s="63">
        <f t="shared" si="17"/>
        <v>36</v>
      </c>
      <c r="S27" s="63">
        <f t="shared" si="17"/>
        <v>36</v>
      </c>
      <c r="T27" s="63">
        <f t="shared" si="17"/>
        <v>36</v>
      </c>
      <c r="U27" s="63">
        <f t="shared" si="17"/>
        <v>36</v>
      </c>
      <c r="V27" s="46">
        <f t="shared" si="1"/>
        <v>560</v>
      </c>
      <c r="W27" s="46"/>
      <c r="X27" s="64">
        <f t="shared" ref="X27:AT28" si="18">X29+X53</f>
        <v>25</v>
      </c>
      <c r="Y27" s="64">
        <f t="shared" si="18"/>
        <v>25</v>
      </c>
      <c r="Z27" s="64">
        <f t="shared" si="18"/>
        <v>25</v>
      </c>
      <c r="AA27" s="64">
        <f t="shared" si="18"/>
        <v>25</v>
      </c>
      <c r="AB27" s="64">
        <f t="shared" si="18"/>
        <v>25</v>
      </c>
      <c r="AC27" s="64">
        <f t="shared" si="18"/>
        <v>25</v>
      </c>
      <c r="AD27" s="64">
        <f t="shared" si="18"/>
        <v>26</v>
      </c>
      <c r="AE27" s="64">
        <f t="shared" si="18"/>
        <v>0</v>
      </c>
      <c r="AF27" s="64">
        <f t="shared" si="18"/>
        <v>0</v>
      </c>
      <c r="AG27" s="64">
        <f t="shared" si="18"/>
        <v>0</v>
      </c>
      <c r="AH27" s="64">
        <f t="shared" si="18"/>
        <v>0</v>
      </c>
      <c r="AI27" s="64">
        <f t="shared" si="18"/>
        <v>0</v>
      </c>
      <c r="AJ27" s="64">
        <f t="shared" si="18"/>
        <v>0</v>
      </c>
      <c r="AK27" s="93">
        <f t="shared" si="18"/>
        <v>176</v>
      </c>
      <c r="AL27" s="132">
        <f t="shared" si="18"/>
        <v>0</v>
      </c>
      <c r="AM27" s="132">
        <f t="shared" si="18"/>
        <v>0</v>
      </c>
      <c r="AN27" s="132">
        <f t="shared" si="18"/>
        <v>0</v>
      </c>
      <c r="AO27" s="132">
        <f t="shared" si="18"/>
        <v>0</v>
      </c>
      <c r="AP27" s="106">
        <f t="shared" si="18"/>
        <v>0</v>
      </c>
      <c r="AQ27" s="106">
        <f t="shared" si="18"/>
        <v>0</v>
      </c>
      <c r="AR27" s="106">
        <f t="shared" si="18"/>
        <v>0</v>
      </c>
      <c r="AS27" s="106">
        <f t="shared" si="18"/>
        <v>0</v>
      </c>
      <c r="AT27" s="93">
        <f t="shared" si="18"/>
        <v>0</v>
      </c>
      <c r="AU27" s="93">
        <v>0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89"/>
      <c r="BF27" s="45">
        <f t="shared" si="7"/>
        <v>736</v>
      </c>
    </row>
    <row r="28" spans="1:58" ht="15.75" thickBot="1">
      <c r="A28" s="246"/>
      <c r="B28" s="255"/>
      <c r="C28" s="271"/>
      <c r="D28" s="62" t="s">
        <v>18</v>
      </c>
      <c r="E28" s="63">
        <f t="shared" si="17"/>
        <v>15</v>
      </c>
      <c r="F28" s="63">
        <f t="shared" si="17"/>
        <v>15</v>
      </c>
      <c r="G28" s="63">
        <f t="shared" si="17"/>
        <v>15</v>
      </c>
      <c r="H28" s="63">
        <f t="shared" si="17"/>
        <v>15</v>
      </c>
      <c r="I28" s="63">
        <f t="shared" si="17"/>
        <v>15</v>
      </c>
      <c r="J28" s="63">
        <f t="shared" si="17"/>
        <v>15</v>
      </c>
      <c r="K28" s="63">
        <f t="shared" si="17"/>
        <v>15</v>
      </c>
      <c r="L28" s="63">
        <f t="shared" si="17"/>
        <v>15</v>
      </c>
      <c r="M28" s="63">
        <f t="shared" si="17"/>
        <v>15</v>
      </c>
      <c r="N28" s="63">
        <f t="shared" si="17"/>
        <v>15</v>
      </c>
      <c r="O28" s="63">
        <f t="shared" si="17"/>
        <v>15</v>
      </c>
      <c r="P28" s="63">
        <f t="shared" si="17"/>
        <v>15</v>
      </c>
      <c r="Q28" s="63">
        <f t="shared" si="17"/>
        <v>15</v>
      </c>
      <c r="R28" s="63">
        <f t="shared" si="17"/>
        <v>0</v>
      </c>
      <c r="S28" s="63">
        <f t="shared" si="17"/>
        <v>0</v>
      </c>
      <c r="T28" s="63">
        <f t="shared" si="17"/>
        <v>0</v>
      </c>
      <c r="U28" s="63">
        <f t="shared" si="17"/>
        <v>0</v>
      </c>
      <c r="V28" s="46">
        <f>SUM(E28:U28)</f>
        <v>195</v>
      </c>
      <c r="W28" s="46"/>
      <c r="X28" s="64">
        <f>X30+X54</f>
        <v>12</v>
      </c>
      <c r="Y28" s="64">
        <f t="shared" si="18"/>
        <v>11</v>
      </c>
      <c r="Z28" s="64">
        <f t="shared" si="18"/>
        <v>12</v>
      </c>
      <c r="AA28" s="64">
        <f t="shared" si="18"/>
        <v>11</v>
      </c>
      <c r="AB28" s="64">
        <f t="shared" si="18"/>
        <v>12</v>
      </c>
      <c r="AC28" s="64">
        <f t="shared" si="18"/>
        <v>12</v>
      </c>
      <c r="AD28" s="64">
        <f t="shared" si="18"/>
        <v>12</v>
      </c>
      <c r="AE28" s="64">
        <f t="shared" si="18"/>
        <v>0</v>
      </c>
      <c r="AF28" s="64">
        <f t="shared" si="18"/>
        <v>0</v>
      </c>
      <c r="AG28" s="64">
        <f t="shared" si="18"/>
        <v>0</v>
      </c>
      <c r="AH28" s="64">
        <f t="shared" si="18"/>
        <v>0</v>
      </c>
      <c r="AI28" s="64">
        <f t="shared" si="18"/>
        <v>0</v>
      </c>
      <c r="AJ28" s="64">
        <f t="shared" si="18"/>
        <v>0</v>
      </c>
      <c r="AK28" s="82">
        <f>SUM(X28:AJ28)</f>
        <v>82</v>
      </c>
      <c r="AL28" s="132">
        <f t="shared" si="18"/>
        <v>0</v>
      </c>
      <c r="AM28" s="132">
        <f t="shared" si="18"/>
        <v>0</v>
      </c>
      <c r="AN28" s="132">
        <f t="shared" si="18"/>
        <v>0</v>
      </c>
      <c r="AO28" s="132">
        <f t="shared" si="18"/>
        <v>0</v>
      </c>
      <c r="AP28" s="106">
        <f>AP30+AP54</f>
        <v>0</v>
      </c>
      <c r="AQ28" s="106">
        <f>AQ30+AQ54</f>
        <v>0</v>
      </c>
      <c r="AR28" s="106">
        <f>AR30+AR54</f>
        <v>0</v>
      </c>
      <c r="AS28" s="106">
        <f>AS30+AS54</f>
        <v>0</v>
      </c>
      <c r="AT28" s="93">
        <f>AT30+AT54</f>
        <v>0</v>
      </c>
      <c r="AU28" s="93">
        <v>0</v>
      </c>
      <c r="AV28" s="109"/>
      <c r="AW28" s="109"/>
      <c r="AX28" s="109"/>
      <c r="AY28" s="109"/>
      <c r="AZ28" s="109"/>
      <c r="BA28" s="109"/>
      <c r="BB28" s="109"/>
      <c r="BC28" s="109"/>
      <c r="BD28" s="109"/>
      <c r="BE28" s="189"/>
      <c r="BF28" s="45">
        <f t="shared" si="7"/>
        <v>277</v>
      </c>
    </row>
    <row r="29" spans="1:58" ht="15.75" thickBot="1">
      <c r="A29" s="246"/>
      <c r="B29" s="285" t="s">
        <v>43</v>
      </c>
      <c r="C29" s="287" t="s">
        <v>58</v>
      </c>
      <c r="D29" s="113" t="s">
        <v>17</v>
      </c>
      <c r="E29" s="114">
        <f>E31+E33+E35+E37+E39+E41+E43+E45+E47+E49+E51</f>
        <v>0</v>
      </c>
      <c r="F29" s="114">
        <f t="shared" ref="F29:T30" si="19">F31+F33+F35+F37+F39+F41+F43+F45+F47+F49+F51</f>
        <v>0</v>
      </c>
      <c r="G29" s="114">
        <f t="shared" si="19"/>
        <v>0</v>
      </c>
      <c r="H29" s="114">
        <f t="shared" si="19"/>
        <v>0</v>
      </c>
      <c r="I29" s="114">
        <f t="shared" si="19"/>
        <v>0</v>
      </c>
      <c r="J29" s="114">
        <f t="shared" si="19"/>
        <v>0</v>
      </c>
      <c r="K29" s="114">
        <f t="shared" si="19"/>
        <v>0</v>
      </c>
      <c r="L29" s="114">
        <f t="shared" si="19"/>
        <v>0</v>
      </c>
      <c r="M29" s="114">
        <f t="shared" si="19"/>
        <v>0</v>
      </c>
      <c r="N29" s="114">
        <f t="shared" si="19"/>
        <v>0</v>
      </c>
      <c r="O29" s="114">
        <f t="shared" si="19"/>
        <v>0</v>
      </c>
      <c r="P29" s="114">
        <f t="shared" si="19"/>
        <v>0</v>
      </c>
      <c r="Q29" s="114">
        <f t="shared" si="19"/>
        <v>0</v>
      </c>
      <c r="R29" s="114">
        <f t="shared" si="19"/>
        <v>0</v>
      </c>
      <c r="S29" s="63">
        <f t="shared" si="19"/>
        <v>0</v>
      </c>
      <c r="T29" s="63">
        <f t="shared" si="19"/>
        <v>0</v>
      </c>
      <c r="U29" s="63">
        <f t="shared" ref="U29:U30" si="20">U31+U35+U37+U39+U41+U43+U45+U47+U49+U51</f>
        <v>0</v>
      </c>
      <c r="V29" s="46">
        <f t="shared" si="1"/>
        <v>0</v>
      </c>
      <c r="W29" s="46"/>
      <c r="X29" s="115">
        <f>X31+X35+X37+X39+X41+X43+X45+X47+X49+X51</f>
        <v>0</v>
      </c>
      <c r="Y29" s="115">
        <f t="shared" ref="Y29:AT30" si="21">Y31+Y35+Y37+Y39+Y41+Y43+Y45+Y47+Y49+Y51</f>
        <v>0</v>
      </c>
      <c r="Z29" s="115">
        <f t="shared" si="21"/>
        <v>0</v>
      </c>
      <c r="AA29" s="115">
        <f t="shared" si="21"/>
        <v>0</v>
      </c>
      <c r="AB29" s="115">
        <f t="shared" si="21"/>
        <v>0</v>
      </c>
      <c r="AC29" s="115">
        <f t="shared" si="21"/>
        <v>0</v>
      </c>
      <c r="AD29" s="115">
        <f t="shared" si="21"/>
        <v>0</v>
      </c>
      <c r="AE29" s="115">
        <f t="shared" si="21"/>
        <v>0</v>
      </c>
      <c r="AF29" s="64">
        <f t="shared" si="21"/>
        <v>0</v>
      </c>
      <c r="AG29" s="64">
        <f t="shared" si="21"/>
        <v>0</v>
      </c>
      <c r="AH29" s="64">
        <f t="shared" si="21"/>
        <v>0</v>
      </c>
      <c r="AI29" s="64">
        <f t="shared" si="21"/>
        <v>0</v>
      </c>
      <c r="AJ29" s="64">
        <f t="shared" si="21"/>
        <v>0</v>
      </c>
      <c r="AK29" s="93">
        <f t="shared" si="21"/>
        <v>0</v>
      </c>
      <c r="AL29" s="132">
        <f t="shared" si="21"/>
        <v>0</v>
      </c>
      <c r="AM29" s="132">
        <f t="shared" si="21"/>
        <v>0</v>
      </c>
      <c r="AN29" s="132">
        <f t="shared" si="21"/>
        <v>0</v>
      </c>
      <c r="AO29" s="132">
        <f t="shared" si="21"/>
        <v>0</v>
      </c>
      <c r="AP29" s="106">
        <f t="shared" si="21"/>
        <v>0</v>
      </c>
      <c r="AQ29" s="106">
        <f t="shared" si="21"/>
        <v>0</v>
      </c>
      <c r="AR29" s="106">
        <f t="shared" si="21"/>
        <v>0</v>
      </c>
      <c r="AS29" s="106">
        <f t="shared" si="21"/>
        <v>0</v>
      </c>
      <c r="AT29" s="93">
        <f t="shared" si="21"/>
        <v>0</v>
      </c>
      <c r="AU29" s="93">
        <v>0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89"/>
      <c r="BF29" s="45">
        <f t="shared" si="7"/>
        <v>0</v>
      </c>
    </row>
    <row r="30" spans="1:58" ht="14.25" customHeight="1" thickBot="1">
      <c r="A30" s="246"/>
      <c r="B30" s="286"/>
      <c r="C30" s="288"/>
      <c r="D30" s="113" t="s">
        <v>18</v>
      </c>
      <c r="E30" s="114">
        <f>E32+E34+E36+E38+E40+E42+E44+E46+E48+E50+E52</f>
        <v>0</v>
      </c>
      <c r="F30" s="114">
        <f t="shared" si="19"/>
        <v>0</v>
      </c>
      <c r="G30" s="114">
        <f t="shared" si="19"/>
        <v>0</v>
      </c>
      <c r="H30" s="114">
        <f t="shared" si="19"/>
        <v>0</v>
      </c>
      <c r="I30" s="114">
        <f t="shared" si="19"/>
        <v>0</v>
      </c>
      <c r="J30" s="114">
        <f t="shared" si="19"/>
        <v>0</v>
      </c>
      <c r="K30" s="114">
        <f t="shared" si="19"/>
        <v>0</v>
      </c>
      <c r="L30" s="114">
        <f t="shared" si="19"/>
        <v>0</v>
      </c>
      <c r="M30" s="114">
        <f t="shared" si="19"/>
        <v>0</v>
      </c>
      <c r="N30" s="114">
        <f t="shared" si="19"/>
        <v>0</v>
      </c>
      <c r="O30" s="114">
        <f t="shared" si="19"/>
        <v>0</v>
      </c>
      <c r="P30" s="114">
        <f t="shared" si="19"/>
        <v>0</v>
      </c>
      <c r="Q30" s="114">
        <f t="shared" si="19"/>
        <v>0</v>
      </c>
      <c r="R30" s="114">
        <f t="shared" si="19"/>
        <v>0</v>
      </c>
      <c r="S30" s="63">
        <f t="shared" si="19"/>
        <v>0</v>
      </c>
      <c r="T30" s="63">
        <f t="shared" si="19"/>
        <v>0</v>
      </c>
      <c r="U30" s="63">
        <f t="shared" si="20"/>
        <v>0</v>
      </c>
      <c r="V30" s="46">
        <f t="shared" si="1"/>
        <v>0</v>
      </c>
      <c r="W30" s="46"/>
      <c r="X30" s="115">
        <f>X32+X36+X38+X40+X42+X44+X46+X48+X50+X52</f>
        <v>0</v>
      </c>
      <c r="Y30" s="115">
        <f t="shared" si="21"/>
        <v>0</v>
      </c>
      <c r="Z30" s="115">
        <f t="shared" si="21"/>
        <v>0</v>
      </c>
      <c r="AA30" s="115">
        <f t="shared" si="21"/>
        <v>0</v>
      </c>
      <c r="AB30" s="115">
        <f t="shared" si="21"/>
        <v>0</v>
      </c>
      <c r="AC30" s="115">
        <f t="shared" si="21"/>
        <v>0</v>
      </c>
      <c r="AD30" s="115">
        <f t="shared" si="21"/>
        <v>0</v>
      </c>
      <c r="AE30" s="115">
        <f t="shared" si="21"/>
        <v>0</v>
      </c>
      <c r="AF30" s="64">
        <f t="shared" si="21"/>
        <v>0</v>
      </c>
      <c r="AG30" s="64">
        <f t="shared" si="21"/>
        <v>0</v>
      </c>
      <c r="AH30" s="64">
        <f t="shared" si="21"/>
        <v>0</v>
      </c>
      <c r="AI30" s="64">
        <f t="shared" si="21"/>
        <v>0</v>
      </c>
      <c r="AJ30" s="64">
        <f t="shared" si="21"/>
        <v>0</v>
      </c>
      <c r="AK30" s="93">
        <f t="shared" si="21"/>
        <v>0</v>
      </c>
      <c r="AL30" s="132">
        <f t="shared" si="21"/>
        <v>0</v>
      </c>
      <c r="AM30" s="132">
        <f t="shared" si="21"/>
        <v>0</v>
      </c>
      <c r="AN30" s="132">
        <f t="shared" si="21"/>
        <v>0</v>
      </c>
      <c r="AO30" s="132">
        <f t="shared" si="21"/>
        <v>0</v>
      </c>
      <c r="AP30" s="106">
        <f t="shared" si="21"/>
        <v>0</v>
      </c>
      <c r="AQ30" s="106">
        <f t="shared" si="21"/>
        <v>0</v>
      </c>
      <c r="AR30" s="106">
        <f t="shared" si="21"/>
        <v>0</v>
      </c>
      <c r="AS30" s="106">
        <f t="shared" si="21"/>
        <v>0</v>
      </c>
      <c r="AT30" s="93">
        <f t="shared" si="21"/>
        <v>0</v>
      </c>
      <c r="AU30" s="93">
        <v>0</v>
      </c>
      <c r="AV30" s="109"/>
      <c r="AW30" s="109"/>
      <c r="AX30" s="109"/>
      <c r="AY30" s="109"/>
      <c r="AZ30" s="109"/>
      <c r="BA30" s="109"/>
      <c r="BB30" s="109"/>
      <c r="BC30" s="109"/>
      <c r="BD30" s="109"/>
      <c r="BE30" s="189"/>
      <c r="BF30" s="45">
        <f t="shared" si="7"/>
        <v>0</v>
      </c>
    </row>
    <row r="31" spans="1:58" ht="15.75" hidden="1" thickBot="1">
      <c r="A31" s="246"/>
      <c r="B31" s="243"/>
      <c r="C31" s="267"/>
      <c r="D31" s="32" t="s">
        <v>17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131"/>
      <c r="Q31" s="131"/>
      <c r="R31" s="131"/>
      <c r="S31" s="63"/>
      <c r="T31" s="63"/>
      <c r="U31" s="63"/>
      <c r="V31" s="46">
        <f t="shared" si="1"/>
        <v>0</v>
      </c>
      <c r="W31" s="46"/>
      <c r="X31" s="65"/>
      <c r="Y31" s="65"/>
      <c r="Z31" s="65"/>
      <c r="AA31" s="65"/>
      <c r="AB31" s="65"/>
      <c r="AC31" s="65"/>
      <c r="AD31" s="65"/>
      <c r="AE31" s="132"/>
      <c r="AF31" s="64"/>
      <c r="AG31" s="64"/>
      <c r="AH31" s="64"/>
      <c r="AI31" s="64"/>
      <c r="AJ31" s="64"/>
      <c r="AK31" s="93">
        <f t="shared" ref="AK31:AK40" si="22">SUM(X31:AH31)</f>
        <v>0</v>
      </c>
      <c r="AL31" s="132"/>
      <c r="AM31" s="132"/>
      <c r="AN31" s="132"/>
      <c r="AO31" s="132"/>
      <c r="AP31" s="106"/>
      <c r="AQ31" s="106"/>
      <c r="AR31" s="106"/>
      <c r="AS31" s="106"/>
      <c r="AT31" s="93"/>
      <c r="AU31" s="93"/>
      <c r="AV31" s="109"/>
      <c r="AW31" s="109"/>
      <c r="AX31" s="109"/>
      <c r="AY31" s="109"/>
      <c r="AZ31" s="109"/>
      <c r="BA31" s="109"/>
      <c r="BB31" s="109"/>
      <c r="BC31" s="109"/>
      <c r="BD31" s="109"/>
      <c r="BE31" s="189"/>
      <c r="BF31" s="45">
        <f t="shared" si="7"/>
        <v>0</v>
      </c>
    </row>
    <row r="32" spans="1:58" ht="15.75" hidden="1" thickBot="1">
      <c r="A32" s="246"/>
      <c r="B32" s="244"/>
      <c r="C32" s="268"/>
      <c r="D32" s="32" t="s">
        <v>18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131"/>
      <c r="Q32" s="131"/>
      <c r="R32" s="131"/>
      <c r="S32" s="63"/>
      <c r="T32" s="63"/>
      <c r="U32" s="63"/>
      <c r="V32" s="46">
        <f t="shared" si="1"/>
        <v>0</v>
      </c>
      <c r="W32" s="46"/>
      <c r="X32" s="65"/>
      <c r="Y32" s="65"/>
      <c r="Z32" s="65"/>
      <c r="AA32" s="65"/>
      <c r="AB32" s="65"/>
      <c r="AC32" s="65"/>
      <c r="AD32" s="65"/>
      <c r="AE32" s="132"/>
      <c r="AF32" s="64"/>
      <c r="AG32" s="64"/>
      <c r="AH32" s="64"/>
      <c r="AI32" s="64"/>
      <c r="AJ32" s="64"/>
      <c r="AK32" s="93">
        <f t="shared" si="22"/>
        <v>0</v>
      </c>
      <c r="AL32" s="132"/>
      <c r="AM32" s="132"/>
      <c r="AN32" s="132"/>
      <c r="AO32" s="132"/>
      <c r="AP32" s="106"/>
      <c r="AQ32" s="106"/>
      <c r="AR32" s="106"/>
      <c r="AS32" s="106"/>
      <c r="AT32" s="93"/>
      <c r="AU32" s="93"/>
      <c r="AV32" s="109"/>
      <c r="AW32" s="109"/>
      <c r="AX32" s="109"/>
      <c r="AY32" s="109"/>
      <c r="AZ32" s="109"/>
      <c r="BA32" s="109"/>
      <c r="BB32" s="109"/>
      <c r="BC32" s="109"/>
      <c r="BD32" s="109"/>
      <c r="BE32" s="189"/>
      <c r="BF32" s="45">
        <f t="shared" si="7"/>
        <v>0</v>
      </c>
    </row>
    <row r="33" spans="1:58" ht="0.75" hidden="1" customHeight="1" thickBot="1">
      <c r="A33" s="246"/>
      <c r="B33" s="243"/>
      <c r="C33" s="267"/>
      <c r="D33" s="32" t="s">
        <v>17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3"/>
      <c r="T33" s="63"/>
      <c r="U33" s="63"/>
      <c r="V33" s="46">
        <f t="shared" si="1"/>
        <v>0</v>
      </c>
      <c r="W33" s="46"/>
      <c r="X33" s="65"/>
      <c r="Y33" s="65"/>
      <c r="Z33" s="65"/>
      <c r="AA33" s="65"/>
      <c r="AB33" s="65"/>
      <c r="AC33" s="65"/>
      <c r="AD33" s="65"/>
      <c r="AE33" s="65"/>
      <c r="AF33" s="64"/>
      <c r="AG33" s="64"/>
      <c r="AH33" s="64"/>
      <c r="AI33" s="64"/>
      <c r="AJ33" s="64"/>
      <c r="AK33" s="93">
        <f t="shared" si="22"/>
        <v>0</v>
      </c>
      <c r="AL33" s="132"/>
      <c r="AM33" s="132"/>
      <c r="AN33" s="132"/>
      <c r="AO33" s="132"/>
      <c r="AP33" s="106"/>
      <c r="AQ33" s="106"/>
      <c r="AR33" s="106"/>
      <c r="AS33" s="106"/>
      <c r="AT33" s="93"/>
      <c r="AU33" s="93">
        <f t="shared" si="16"/>
        <v>0</v>
      </c>
      <c r="AV33" s="109"/>
      <c r="AW33" s="109"/>
      <c r="AX33" s="109"/>
      <c r="AY33" s="109"/>
      <c r="AZ33" s="109"/>
      <c r="BA33" s="109"/>
      <c r="BB33" s="109"/>
      <c r="BC33" s="109"/>
      <c r="BD33" s="109"/>
      <c r="BE33" s="189"/>
      <c r="BF33" s="45">
        <f t="shared" si="7"/>
        <v>0</v>
      </c>
    </row>
    <row r="34" spans="1:58" ht="15.75" hidden="1" thickBot="1">
      <c r="A34" s="246"/>
      <c r="B34" s="244"/>
      <c r="C34" s="268"/>
      <c r="D34" s="32" t="s">
        <v>18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3"/>
      <c r="T34" s="63"/>
      <c r="U34" s="63"/>
      <c r="V34" s="46">
        <f t="shared" si="1"/>
        <v>0</v>
      </c>
      <c r="W34" s="46"/>
      <c r="X34" s="65"/>
      <c r="Y34" s="65"/>
      <c r="Z34" s="65"/>
      <c r="AA34" s="65"/>
      <c r="AB34" s="65"/>
      <c r="AC34" s="65"/>
      <c r="AD34" s="65"/>
      <c r="AE34" s="65"/>
      <c r="AF34" s="64"/>
      <c r="AG34" s="64"/>
      <c r="AH34" s="64"/>
      <c r="AI34" s="64"/>
      <c r="AJ34" s="64"/>
      <c r="AK34" s="93">
        <f t="shared" si="22"/>
        <v>0</v>
      </c>
      <c r="AL34" s="132"/>
      <c r="AM34" s="132"/>
      <c r="AN34" s="132"/>
      <c r="AO34" s="132"/>
      <c r="AP34" s="106"/>
      <c r="AQ34" s="106"/>
      <c r="AR34" s="106"/>
      <c r="AS34" s="106"/>
      <c r="AT34" s="93"/>
      <c r="AU34" s="93">
        <f t="shared" si="16"/>
        <v>0</v>
      </c>
      <c r="AV34" s="109"/>
      <c r="AW34" s="109"/>
      <c r="AX34" s="109"/>
      <c r="AY34" s="109"/>
      <c r="AZ34" s="109"/>
      <c r="BA34" s="109"/>
      <c r="BB34" s="109"/>
      <c r="BC34" s="109"/>
      <c r="BD34" s="109"/>
      <c r="BE34" s="189"/>
      <c r="BF34" s="45">
        <f t="shared" si="7"/>
        <v>0</v>
      </c>
    </row>
    <row r="35" spans="1:58" ht="15.75" hidden="1" thickBot="1">
      <c r="A35" s="246"/>
      <c r="B35" s="243"/>
      <c r="C35" s="267"/>
      <c r="D35" s="32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3"/>
      <c r="T35" s="63"/>
      <c r="U35" s="63"/>
      <c r="V35" s="46">
        <f t="shared" si="1"/>
        <v>0</v>
      </c>
      <c r="W35" s="46"/>
      <c r="X35" s="65"/>
      <c r="Y35" s="65"/>
      <c r="Z35" s="65"/>
      <c r="AA35" s="65"/>
      <c r="AB35" s="65"/>
      <c r="AC35" s="65"/>
      <c r="AD35" s="65"/>
      <c r="AE35" s="65"/>
      <c r="AF35" s="64"/>
      <c r="AG35" s="64"/>
      <c r="AH35" s="64"/>
      <c r="AI35" s="64"/>
      <c r="AJ35" s="64"/>
      <c r="AK35" s="93">
        <f t="shared" si="22"/>
        <v>0</v>
      </c>
      <c r="AL35" s="132"/>
      <c r="AM35" s="132"/>
      <c r="AN35" s="132"/>
      <c r="AO35" s="132"/>
      <c r="AP35" s="106"/>
      <c r="AQ35" s="106"/>
      <c r="AR35" s="106"/>
      <c r="AS35" s="106"/>
      <c r="AT35" s="93"/>
      <c r="AU35" s="93">
        <f t="shared" si="16"/>
        <v>0</v>
      </c>
      <c r="AV35" s="109"/>
      <c r="AW35" s="109"/>
      <c r="AX35" s="109"/>
      <c r="AY35" s="109"/>
      <c r="AZ35" s="109"/>
      <c r="BA35" s="109"/>
      <c r="BB35" s="109"/>
      <c r="BC35" s="109"/>
      <c r="BD35" s="109"/>
      <c r="BE35" s="189"/>
      <c r="BF35" s="45">
        <f t="shared" si="7"/>
        <v>0</v>
      </c>
    </row>
    <row r="36" spans="1:58" ht="15.75" hidden="1" thickBot="1">
      <c r="A36" s="246"/>
      <c r="B36" s="244"/>
      <c r="C36" s="268"/>
      <c r="D36" s="32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3"/>
      <c r="T36" s="63"/>
      <c r="U36" s="63"/>
      <c r="V36" s="46">
        <f t="shared" si="1"/>
        <v>0</v>
      </c>
      <c r="W36" s="46"/>
      <c r="X36" s="65"/>
      <c r="Y36" s="65"/>
      <c r="Z36" s="65"/>
      <c r="AA36" s="65"/>
      <c r="AB36" s="65"/>
      <c r="AC36" s="65"/>
      <c r="AD36" s="65"/>
      <c r="AE36" s="65"/>
      <c r="AF36" s="64"/>
      <c r="AG36" s="64"/>
      <c r="AH36" s="64"/>
      <c r="AI36" s="64"/>
      <c r="AJ36" s="64"/>
      <c r="AK36" s="93">
        <f t="shared" si="22"/>
        <v>0</v>
      </c>
      <c r="AL36" s="132"/>
      <c r="AM36" s="132"/>
      <c r="AN36" s="132"/>
      <c r="AO36" s="132"/>
      <c r="AP36" s="106"/>
      <c r="AQ36" s="106"/>
      <c r="AR36" s="106"/>
      <c r="AS36" s="106"/>
      <c r="AT36" s="93"/>
      <c r="AU36" s="93">
        <f t="shared" si="16"/>
        <v>0</v>
      </c>
      <c r="AV36" s="109"/>
      <c r="AW36" s="109"/>
      <c r="AX36" s="109"/>
      <c r="AY36" s="109"/>
      <c r="AZ36" s="109"/>
      <c r="BA36" s="109"/>
      <c r="BB36" s="109"/>
      <c r="BC36" s="109"/>
      <c r="BD36" s="109"/>
      <c r="BE36" s="189"/>
      <c r="BF36" s="45">
        <f t="shared" si="7"/>
        <v>0</v>
      </c>
    </row>
    <row r="37" spans="1:58" ht="15.75" hidden="1" thickBot="1">
      <c r="A37" s="246"/>
      <c r="B37" s="260"/>
      <c r="C37" s="267"/>
      <c r="D37" s="32" t="s">
        <v>17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3"/>
      <c r="T37" s="63"/>
      <c r="U37" s="63"/>
      <c r="V37" s="46">
        <f t="shared" si="1"/>
        <v>0</v>
      </c>
      <c r="W37" s="46"/>
      <c r="X37" s="65"/>
      <c r="Y37" s="65"/>
      <c r="Z37" s="65"/>
      <c r="AA37" s="65"/>
      <c r="AB37" s="65"/>
      <c r="AC37" s="65"/>
      <c r="AD37" s="65"/>
      <c r="AE37" s="65"/>
      <c r="AF37" s="64"/>
      <c r="AG37" s="64"/>
      <c r="AH37" s="64"/>
      <c r="AI37" s="64"/>
      <c r="AJ37" s="64"/>
      <c r="AK37" s="93">
        <f t="shared" si="22"/>
        <v>0</v>
      </c>
      <c r="AL37" s="132"/>
      <c r="AM37" s="132"/>
      <c r="AN37" s="132"/>
      <c r="AO37" s="132"/>
      <c r="AP37" s="106"/>
      <c r="AQ37" s="106"/>
      <c r="AR37" s="106"/>
      <c r="AS37" s="106"/>
      <c r="AT37" s="93"/>
      <c r="AU37" s="93">
        <f t="shared" si="16"/>
        <v>0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89"/>
      <c r="BF37" s="45">
        <f t="shared" si="7"/>
        <v>0</v>
      </c>
    </row>
    <row r="38" spans="1:58" ht="15.75" hidden="1" thickBot="1">
      <c r="A38" s="246"/>
      <c r="B38" s="261"/>
      <c r="C38" s="268"/>
      <c r="D38" s="32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3"/>
      <c r="T38" s="63"/>
      <c r="U38" s="63"/>
      <c r="V38" s="46">
        <f t="shared" si="1"/>
        <v>0</v>
      </c>
      <c r="W38" s="46"/>
      <c r="X38" s="65"/>
      <c r="Y38" s="65"/>
      <c r="Z38" s="65"/>
      <c r="AA38" s="65"/>
      <c r="AB38" s="65"/>
      <c r="AC38" s="65"/>
      <c r="AD38" s="65"/>
      <c r="AE38" s="65"/>
      <c r="AF38" s="64"/>
      <c r="AG38" s="64"/>
      <c r="AH38" s="64"/>
      <c r="AI38" s="64"/>
      <c r="AJ38" s="64"/>
      <c r="AK38" s="93">
        <f t="shared" si="22"/>
        <v>0</v>
      </c>
      <c r="AL38" s="132"/>
      <c r="AM38" s="132"/>
      <c r="AN38" s="132"/>
      <c r="AO38" s="132"/>
      <c r="AP38" s="106"/>
      <c r="AQ38" s="106"/>
      <c r="AR38" s="106"/>
      <c r="AS38" s="106"/>
      <c r="AT38" s="93"/>
      <c r="AU38" s="93">
        <f t="shared" si="16"/>
        <v>0</v>
      </c>
      <c r="AV38" s="109"/>
      <c r="AW38" s="109"/>
      <c r="AX38" s="109"/>
      <c r="AY38" s="109"/>
      <c r="AZ38" s="109"/>
      <c r="BA38" s="109"/>
      <c r="BB38" s="109"/>
      <c r="BC38" s="109"/>
      <c r="BD38" s="109"/>
      <c r="BE38" s="189"/>
      <c r="BF38" s="45">
        <f t="shared" si="7"/>
        <v>0</v>
      </c>
    </row>
    <row r="39" spans="1:58" ht="5.25" hidden="1" customHeight="1" thickBot="1">
      <c r="A39" s="246"/>
      <c r="B39" s="260"/>
      <c r="C39" s="267"/>
      <c r="D39" s="32" t="s">
        <v>17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3"/>
      <c r="T39" s="63"/>
      <c r="U39" s="63"/>
      <c r="V39" s="46">
        <f t="shared" si="1"/>
        <v>0</v>
      </c>
      <c r="W39" s="46"/>
      <c r="X39" s="65"/>
      <c r="Y39" s="65"/>
      <c r="Z39" s="65"/>
      <c r="AA39" s="65"/>
      <c r="AB39" s="65"/>
      <c r="AC39" s="65"/>
      <c r="AD39" s="65"/>
      <c r="AE39" s="65"/>
      <c r="AF39" s="64"/>
      <c r="AG39" s="64"/>
      <c r="AH39" s="64"/>
      <c r="AI39" s="64"/>
      <c r="AJ39" s="64"/>
      <c r="AK39" s="93">
        <f t="shared" si="22"/>
        <v>0</v>
      </c>
      <c r="AL39" s="132"/>
      <c r="AM39" s="132"/>
      <c r="AN39" s="132"/>
      <c r="AO39" s="132"/>
      <c r="AP39" s="106"/>
      <c r="AQ39" s="106"/>
      <c r="AR39" s="106"/>
      <c r="AS39" s="106"/>
      <c r="AT39" s="93"/>
      <c r="AU39" s="93">
        <f t="shared" si="16"/>
        <v>0</v>
      </c>
      <c r="AV39" s="109"/>
      <c r="AW39" s="109"/>
      <c r="AX39" s="109"/>
      <c r="AY39" s="109"/>
      <c r="AZ39" s="109"/>
      <c r="BA39" s="109"/>
      <c r="BB39" s="109"/>
      <c r="BC39" s="109"/>
      <c r="BD39" s="109"/>
      <c r="BE39" s="189"/>
      <c r="BF39" s="45">
        <f t="shared" si="7"/>
        <v>0</v>
      </c>
    </row>
    <row r="40" spans="1:58" ht="15.75" hidden="1" thickBot="1">
      <c r="A40" s="246"/>
      <c r="B40" s="261"/>
      <c r="C40" s="268"/>
      <c r="D40" s="32" t="s">
        <v>18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3"/>
      <c r="T40" s="63"/>
      <c r="U40" s="63"/>
      <c r="V40" s="46">
        <f t="shared" si="1"/>
        <v>0</v>
      </c>
      <c r="W40" s="46"/>
      <c r="X40" s="65"/>
      <c r="Y40" s="65"/>
      <c r="Z40" s="65"/>
      <c r="AA40" s="65"/>
      <c r="AB40" s="65"/>
      <c r="AC40" s="65"/>
      <c r="AD40" s="65"/>
      <c r="AE40" s="65"/>
      <c r="AF40" s="64"/>
      <c r="AG40" s="64"/>
      <c r="AH40" s="64"/>
      <c r="AI40" s="64"/>
      <c r="AJ40" s="64"/>
      <c r="AK40" s="93">
        <f t="shared" si="22"/>
        <v>0</v>
      </c>
      <c r="AL40" s="132"/>
      <c r="AM40" s="132"/>
      <c r="AN40" s="132"/>
      <c r="AO40" s="132"/>
      <c r="AP40" s="106"/>
      <c r="AQ40" s="106"/>
      <c r="AR40" s="106"/>
      <c r="AS40" s="106"/>
      <c r="AT40" s="93"/>
      <c r="AU40" s="93">
        <f t="shared" si="16"/>
        <v>0</v>
      </c>
      <c r="AV40" s="109"/>
      <c r="AW40" s="109"/>
      <c r="AX40" s="109"/>
      <c r="AY40" s="109"/>
      <c r="AZ40" s="109"/>
      <c r="BA40" s="109"/>
      <c r="BB40" s="109"/>
      <c r="BC40" s="109"/>
      <c r="BD40" s="109"/>
      <c r="BE40" s="189"/>
      <c r="BF40" s="45">
        <f t="shared" si="7"/>
        <v>0</v>
      </c>
    </row>
    <row r="41" spans="1:58" ht="15.75" hidden="1" thickBot="1">
      <c r="A41" s="246"/>
      <c r="B41" s="260"/>
      <c r="C41" s="267"/>
      <c r="D41" s="32" t="s">
        <v>17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3"/>
      <c r="T41" s="63"/>
      <c r="U41" s="63"/>
      <c r="V41" s="46">
        <f t="shared" si="1"/>
        <v>0</v>
      </c>
      <c r="W41" s="46"/>
      <c r="X41" s="65"/>
      <c r="Y41" s="65"/>
      <c r="Z41" s="65"/>
      <c r="AA41" s="65"/>
      <c r="AB41" s="65"/>
      <c r="AC41" s="65"/>
      <c r="AD41" s="65"/>
      <c r="AE41" s="65"/>
      <c r="AF41" s="64"/>
      <c r="AG41" s="64"/>
      <c r="AH41" s="64"/>
      <c r="AI41" s="64"/>
      <c r="AJ41" s="64"/>
      <c r="AK41" s="93"/>
      <c r="AL41" s="132"/>
      <c r="AM41" s="132"/>
      <c r="AN41" s="132"/>
      <c r="AO41" s="132"/>
      <c r="AP41" s="106"/>
      <c r="AQ41" s="106"/>
      <c r="AR41" s="106"/>
      <c r="AS41" s="106"/>
      <c r="AT41" s="93"/>
      <c r="AU41" s="93">
        <f t="shared" si="16"/>
        <v>0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89"/>
      <c r="BF41" s="45">
        <f t="shared" si="7"/>
        <v>0</v>
      </c>
    </row>
    <row r="42" spans="1:58" ht="15.75" hidden="1" thickBot="1">
      <c r="A42" s="246"/>
      <c r="B42" s="261"/>
      <c r="C42" s="268"/>
      <c r="D42" s="32" t="s">
        <v>18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3"/>
      <c r="T42" s="63"/>
      <c r="U42" s="63"/>
      <c r="V42" s="46">
        <f t="shared" si="1"/>
        <v>0</v>
      </c>
      <c r="W42" s="46"/>
      <c r="X42" s="65"/>
      <c r="Y42" s="65"/>
      <c r="Z42" s="65"/>
      <c r="AA42" s="65"/>
      <c r="AB42" s="65"/>
      <c r="AC42" s="65"/>
      <c r="AD42" s="65"/>
      <c r="AE42" s="65"/>
      <c r="AF42" s="64"/>
      <c r="AG42" s="64"/>
      <c r="AH42" s="64"/>
      <c r="AI42" s="64"/>
      <c r="AJ42" s="64"/>
      <c r="AK42" s="93"/>
      <c r="AL42" s="132"/>
      <c r="AM42" s="132"/>
      <c r="AN42" s="132"/>
      <c r="AO42" s="132"/>
      <c r="AP42" s="106"/>
      <c r="AQ42" s="106"/>
      <c r="AR42" s="106"/>
      <c r="AS42" s="106"/>
      <c r="AT42" s="93"/>
      <c r="AU42" s="93">
        <f t="shared" si="16"/>
        <v>0</v>
      </c>
      <c r="AV42" s="109"/>
      <c r="AW42" s="109"/>
      <c r="AX42" s="109"/>
      <c r="AY42" s="109"/>
      <c r="AZ42" s="109"/>
      <c r="BA42" s="109"/>
      <c r="BB42" s="109"/>
      <c r="BC42" s="109"/>
      <c r="BD42" s="109"/>
      <c r="BE42" s="189"/>
      <c r="BF42" s="45">
        <f t="shared" si="7"/>
        <v>0</v>
      </c>
    </row>
    <row r="43" spans="1:58" ht="15.75" hidden="1" thickBot="1">
      <c r="A43" s="246"/>
      <c r="B43" s="260"/>
      <c r="C43" s="267"/>
      <c r="D43" s="32" t="s">
        <v>17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3"/>
      <c r="T43" s="63"/>
      <c r="U43" s="63"/>
      <c r="V43" s="46">
        <f t="shared" si="1"/>
        <v>0</v>
      </c>
      <c r="W43" s="46"/>
      <c r="X43" s="65"/>
      <c r="Y43" s="65"/>
      <c r="Z43" s="65"/>
      <c r="AA43" s="65"/>
      <c r="AB43" s="65"/>
      <c r="AC43" s="65"/>
      <c r="AD43" s="65"/>
      <c r="AE43" s="65"/>
      <c r="AF43" s="64"/>
      <c r="AG43" s="64"/>
      <c r="AH43" s="64"/>
      <c r="AI43" s="64"/>
      <c r="AJ43" s="64"/>
      <c r="AK43" s="93"/>
      <c r="AL43" s="132"/>
      <c r="AM43" s="132"/>
      <c r="AN43" s="132"/>
      <c r="AO43" s="132"/>
      <c r="AP43" s="106"/>
      <c r="AQ43" s="106"/>
      <c r="AR43" s="106"/>
      <c r="AS43" s="106"/>
      <c r="AT43" s="93"/>
      <c r="AU43" s="93">
        <f t="shared" si="16"/>
        <v>0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89"/>
      <c r="BF43" s="45">
        <f t="shared" si="7"/>
        <v>0</v>
      </c>
    </row>
    <row r="44" spans="1:58" ht="15.75" hidden="1" thickBot="1">
      <c r="A44" s="246"/>
      <c r="B44" s="261"/>
      <c r="C44" s="268"/>
      <c r="D44" s="32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3"/>
      <c r="T44" s="63"/>
      <c r="U44" s="63"/>
      <c r="V44" s="46">
        <f t="shared" si="1"/>
        <v>0</v>
      </c>
      <c r="W44" s="46"/>
      <c r="X44" s="65"/>
      <c r="Y44" s="65"/>
      <c r="Z44" s="65"/>
      <c r="AA44" s="65"/>
      <c r="AB44" s="65"/>
      <c r="AC44" s="65"/>
      <c r="AD44" s="65"/>
      <c r="AE44" s="65"/>
      <c r="AF44" s="64"/>
      <c r="AG44" s="64"/>
      <c r="AH44" s="64"/>
      <c r="AI44" s="64"/>
      <c r="AJ44" s="64"/>
      <c r="AK44" s="93"/>
      <c r="AL44" s="132"/>
      <c r="AM44" s="132"/>
      <c r="AN44" s="132"/>
      <c r="AO44" s="132"/>
      <c r="AP44" s="106"/>
      <c r="AQ44" s="106"/>
      <c r="AR44" s="106"/>
      <c r="AS44" s="106"/>
      <c r="AT44" s="93"/>
      <c r="AU44" s="93">
        <f t="shared" si="16"/>
        <v>0</v>
      </c>
      <c r="AV44" s="109"/>
      <c r="AW44" s="109"/>
      <c r="AX44" s="109"/>
      <c r="AY44" s="109"/>
      <c r="AZ44" s="109"/>
      <c r="BA44" s="109"/>
      <c r="BB44" s="109"/>
      <c r="BC44" s="109"/>
      <c r="BD44" s="109"/>
      <c r="BE44" s="189"/>
      <c r="BF44" s="45">
        <f t="shared" si="7"/>
        <v>0</v>
      </c>
    </row>
    <row r="45" spans="1:58" ht="15.75" hidden="1" thickBot="1">
      <c r="A45" s="246"/>
      <c r="B45" s="260"/>
      <c r="C45" s="267"/>
      <c r="D45" s="32" t="s">
        <v>17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3"/>
      <c r="T45" s="63"/>
      <c r="U45" s="63"/>
      <c r="V45" s="46">
        <f t="shared" si="1"/>
        <v>0</v>
      </c>
      <c r="W45" s="46"/>
      <c r="X45" s="65"/>
      <c r="Y45" s="65"/>
      <c r="Z45" s="65"/>
      <c r="AA45" s="65"/>
      <c r="AB45" s="65"/>
      <c r="AC45" s="65"/>
      <c r="AD45" s="65"/>
      <c r="AE45" s="65"/>
      <c r="AF45" s="64"/>
      <c r="AG45" s="64"/>
      <c r="AH45" s="64"/>
      <c r="AI45" s="64"/>
      <c r="AJ45" s="64"/>
      <c r="AK45" s="93"/>
      <c r="AL45" s="132"/>
      <c r="AM45" s="132"/>
      <c r="AN45" s="132"/>
      <c r="AO45" s="132"/>
      <c r="AP45" s="106"/>
      <c r="AQ45" s="106"/>
      <c r="AR45" s="106"/>
      <c r="AS45" s="106"/>
      <c r="AT45" s="93"/>
      <c r="AU45" s="93">
        <f t="shared" si="16"/>
        <v>0</v>
      </c>
      <c r="AV45" s="109"/>
      <c r="AW45" s="109"/>
      <c r="AX45" s="109"/>
      <c r="AY45" s="109"/>
      <c r="AZ45" s="109"/>
      <c r="BA45" s="109"/>
      <c r="BB45" s="109"/>
      <c r="BC45" s="109"/>
      <c r="BD45" s="109"/>
      <c r="BE45" s="189"/>
      <c r="BF45" s="45">
        <f t="shared" si="7"/>
        <v>0</v>
      </c>
    </row>
    <row r="46" spans="1:58" ht="15.75" hidden="1" thickBot="1">
      <c r="A46" s="246"/>
      <c r="B46" s="261"/>
      <c r="C46" s="268"/>
      <c r="D46" s="32" t="s">
        <v>18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3"/>
      <c r="T46" s="63"/>
      <c r="U46" s="63"/>
      <c r="V46" s="46">
        <f t="shared" si="1"/>
        <v>0</v>
      </c>
      <c r="W46" s="46"/>
      <c r="X46" s="65"/>
      <c r="Y46" s="65"/>
      <c r="Z46" s="65"/>
      <c r="AA46" s="65"/>
      <c r="AB46" s="65"/>
      <c r="AC46" s="65"/>
      <c r="AD46" s="65"/>
      <c r="AE46" s="65"/>
      <c r="AF46" s="64"/>
      <c r="AG46" s="64"/>
      <c r="AH46" s="64"/>
      <c r="AI46" s="64"/>
      <c r="AJ46" s="64"/>
      <c r="AK46" s="93"/>
      <c r="AL46" s="132"/>
      <c r="AM46" s="132"/>
      <c r="AN46" s="132"/>
      <c r="AO46" s="132"/>
      <c r="AP46" s="106"/>
      <c r="AQ46" s="106"/>
      <c r="AR46" s="106"/>
      <c r="AS46" s="106"/>
      <c r="AT46" s="93"/>
      <c r="AU46" s="93">
        <f t="shared" si="16"/>
        <v>0</v>
      </c>
      <c r="AV46" s="109"/>
      <c r="AW46" s="109"/>
      <c r="AX46" s="109"/>
      <c r="AY46" s="109"/>
      <c r="AZ46" s="109"/>
      <c r="BA46" s="109"/>
      <c r="BB46" s="109"/>
      <c r="BC46" s="109"/>
      <c r="BD46" s="109"/>
      <c r="BE46" s="189"/>
      <c r="BF46" s="45">
        <f t="shared" si="7"/>
        <v>0</v>
      </c>
    </row>
    <row r="47" spans="1:58" ht="15.75" hidden="1" thickBot="1">
      <c r="A47" s="246"/>
      <c r="B47" s="260"/>
      <c r="C47" s="267"/>
      <c r="D47" s="32" t="s">
        <v>17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3"/>
      <c r="T47" s="63"/>
      <c r="U47" s="63"/>
      <c r="V47" s="46">
        <f t="shared" si="1"/>
        <v>0</v>
      </c>
      <c r="W47" s="46"/>
      <c r="X47" s="65"/>
      <c r="Y47" s="65"/>
      <c r="Z47" s="65"/>
      <c r="AA47" s="65"/>
      <c r="AB47" s="65"/>
      <c r="AC47" s="65"/>
      <c r="AD47" s="65"/>
      <c r="AE47" s="65"/>
      <c r="AF47" s="64"/>
      <c r="AG47" s="64"/>
      <c r="AH47" s="64"/>
      <c r="AI47" s="64"/>
      <c r="AJ47" s="64"/>
      <c r="AK47" s="93"/>
      <c r="AL47" s="132"/>
      <c r="AM47" s="132"/>
      <c r="AN47" s="132"/>
      <c r="AO47" s="132"/>
      <c r="AP47" s="106"/>
      <c r="AQ47" s="106"/>
      <c r="AR47" s="106"/>
      <c r="AS47" s="106"/>
      <c r="AT47" s="93"/>
      <c r="AU47" s="93">
        <f t="shared" si="16"/>
        <v>0</v>
      </c>
      <c r="AV47" s="109"/>
      <c r="AW47" s="109"/>
      <c r="AX47" s="109"/>
      <c r="AY47" s="109"/>
      <c r="AZ47" s="109"/>
      <c r="BA47" s="109"/>
      <c r="BB47" s="109"/>
      <c r="BC47" s="109"/>
      <c r="BD47" s="109"/>
      <c r="BE47" s="189"/>
      <c r="BF47" s="45">
        <f t="shared" si="7"/>
        <v>0</v>
      </c>
    </row>
    <row r="48" spans="1:58" ht="15.75" hidden="1" thickBot="1">
      <c r="A48" s="246"/>
      <c r="B48" s="261"/>
      <c r="C48" s="268"/>
      <c r="D48" s="32" t="s">
        <v>18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3"/>
      <c r="T48" s="63"/>
      <c r="U48" s="63"/>
      <c r="V48" s="46">
        <f t="shared" si="1"/>
        <v>0</v>
      </c>
      <c r="W48" s="46"/>
      <c r="X48" s="65"/>
      <c r="Y48" s="65"/>
      <c r="Z48" s="65"/>
      <c r="AA48" s="65"/>
      <c r="AB48" s="65"/>
      <c r="AC48" s="65"/>
      <c r="AD48" s="65"/>
      <c r="AE48" s="65"/>
      <c r="AF48" s="64"/>
      <c r="AG48" s="64"/>
      <c r="AH48" s="64"/>
      <c r="AI48" s="64"/>
      <c r="AJ48" s="64"/>
      <c r="AK48" s="93"/>
      <c r="AL48" s="132"/>
      <c r="AM48" s="132"/>
      <c r="AN48" s="132"/>
      <c r="AO48" s="132"/>
      <c r="AP48" s="106"/>
      <c r="AQ48" s="106"/>
      <c r="AR48" s="106"/>
      <c r="AS48" s="106"/>
      <c r="AT48" s="93"/>
      <c r="AU48" s="93">
        <f t="shared" si="16"/>
        <v>0</v>
      </c>
      <c r="AV48" s="109"/>
      <c r="AW48" s="109"/>
      <c r="AX48" s="109"/>
      <c r="AY48" s="109"/>
      <c r="AZ48" s="109"/>
      <c r="BA48" s="109"/>
      <c r="BB48" s="109"/>
      <c r="BC48" s="109"/>
      <c r="BD48" s="109"/>
      <c r="BE48" s="189"/>
      <c r="BF48" s="45">
        <f t="shared" si="7"/>
        <v>0</v>
      </c>
    </row>
    <row r="49" spans="1:58" ht="15.75" hidden="1" thickBot="1">
      <c r="A49" s="246"/>
      <c r="B49" s="260"/>
      <c r="C49" s="267"/>
      <c r="D49" s="32" t="s">
        <v>17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3"/>
      <c r="T49" s="63"/>
      <c r="U49" s="63"/>
      <c r="V49" s="46">
        <f t="shared" si="1"/>
        <v>0</v>
      </c>
      <c r="W49" s="46"/>
      <c r="X49" s="65"/>
      <c r="Y49" s="65"/>
      <c r="Z49" s="65"/>
      <c r="AA49" s="65"/>
      <c r="AB49" s="65"/>
      <c r="AC49" s="65"/>
      <c r="AD49" s="65"/>
      <c r="AE49" s="65"/>
      <c r="AF49" s="64"/>
      <c r="AG49" s="64"/>
      <c r="AH49" s="64"/>
      <c r="AI49" s="64"/>
      <c r="AJ49" s="64"/>
      <c r="AK49" s="93"/>
      <c r="AL49" s="132"/>
      <c r="AM49" s="132"/>
      <c r="AN49" s="132"/>
      <c r="AO49" s="132"/>
      <c r="AP49" s="106"/>
      <c r="AQ49" s="106"/>
      <c r="AR49" s="106"/>
      <c r="AS49" s="106"/>
      <c r="AT49" s="93"/>
      <c r="AU49" s="93">
        <f t="shared" si="16"/>
        <v>0</v>
      </c>
      <c r="AV49" s="109"/>
      <c r="AW49" s="109"/>
      <c r="AX49" s="109"/>
      <c r="AY49" s="109"/>
      <c r="AZ49" s="109"/>
      <c r="BA49" s="109"/>
      <c r="BB49" s="109"/>
      <c r="BC49" s="109"/>
      <c r="BD49" s="109"/>
      <c r="BE49" s="189"/>
      <c r="BF49" s="45">
        <f t="shared" si="7"/>
        <v>0</v>
      </c>
    </row>
    <row r="50" spans="1:58" ht="15.75" hidden="1" thickBot="1">
      <c r="A50" s="246"/>
      <c r="B50" s="261"/>
      <c r="C50" s="268"/>
      <c r="D50" s="32" t="s">
        <v>18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3"/>
      <c r="T50" s="63"/>
      <c r="U50" s="63"/>
      <c r="V50" s="46">
        <f t="shared" si="1"/>
        <v>0</v>
      </c>
      <c r="W50" s="46"/>
      <c r="X50" s="65"/>
      <c r="Y50" s="65"/>
      <c r="Z50" s="65"/>
      <c r="AA50" s="65"/>
      <c r="AB50" s="65"/>
      <c r="AC50" s="65"/>
      <c r="AD50" s="65"/>
      <c r="AE50" s="65"/>
      <c r="AF50" s="64"/>
      <c r="AG50" s="64"/>
      <c r="AH50" s="64"/>
      <c r="AI50" s="64"/>
      <c r="AJ50" s="64"/>
      <c r="AK50" s="93"/>
      <c r="AL50" s="132"/>
      <c r="AM50" s="132"/>
      <c r="AN50" s="132"/>
      <c r="AO50" s="132"/>
      <c r="AP50" s="106"/>
      <c r="AQ50" s="106"/>
      <c r="AR50" s="106"/>
      <c r="AS50" s="106"/>
      <c r="AT50" s="93"/>
      <c r="AU50" s="93">
        <f t="shared" si="16"/>
        <v>0</v>
      </c>
      <c r="AV50" s="109"/>
      <c r="AW50" s="109"/>
      <c r="AX50" s="109"/>
      <c r="AY50" s="109"/>
      <c r="AZ50" s="109"/>
      <c r="BA50" s="109"/>
      <c r="BB50" s="109"/>
      <c r="BC50" s="109"/>
      <c r="BD50" s="109"/>
      <c r="BE50" s="189"/>
      <c r="BF50" s="45">
        <f t="shared" si="7"/>
        <v>0</v>
      </c>
    </row>
    <row r="51" spans="1:58" ht="15.75" hidden="1" thickBot="1">
      <c r="A51" s="246"/>
      <c r="B51" s="260"/>
      <c r="C51" s="267"/>
      <c r="D51" s="32" t="s">
        <v>17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3"/>
      <c r="T51" s="63"/>
      <c r="U51" s="63"/>
      <c r="V51" s="46">
        <f t="shared" si="1"/>
        <v>0</v>
      </c>
      <c r="W51" s="46"/>
      <c r="X51" s="65"/>
      <c r="Y51" s="65"/>
      <c r="Z51" s="65"/>
      <c r="AA51" s="65"/>
      <c r="AB51" s="65"/>
      <c r="AC51" s="65"/>
      <c r="AD51" s="65"/>
      <c r="AE51" s="65"/>
      <c r="AF51" s="64"/>
      <c r="AG51" s="64"/>
      <c r="AH51" s="64"/>
      <c r="AI51" s="64"/>
      <c r="AJ51" s="64"/>
      <c r="AK51" s="93"/>
      <c r="AL51" s="132"/>
      <c r="AM51" s="132"/>
      <c r="AN51" s="132"/>
      <c r="AO51" s="132"/>
      <c r="AP51" s="106"/>
      <c r="AQ51" s="106"/>
      <c r="AR51" s="106"/>
      <c r="AS51" s="106"/>
      <c r="AT51" s="93"/>
      <c r="AU51" s="93">
        <f t="shared" si="16"/>
        <v>0</v>
      </c>
      <c r="AV51" s="109"/>
      <c r="AW51" s="109"/>
      <c r="AX51" s="109"/>
      <c r="AY51" s="109"/>
      <c r="AZ51" s="109"/>
      <c r="BA51" s="109"/>
      <c r="BB51" s="109"/>
      <c r="BC51" s="109"/>
      <c r="BD51" s="109"/>
      <c r="BE51" s="189"/>
      <c r="BF51" s="45">
        <f t="shared" si="7"/>
        <v>0</v>
      </c>
    </row>
    <row r="52" spans="1:58" ht="15.75" hidden="1" thickBot="1">
      <c r="A52" s="246"/>
      <c r="B52" s="261"/>
      <c r="C52" s="268"/>
      <c r="D52" s="32" t="s">
        <v>18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3"/>
      <c r="T52" s="63"/>
      <c r="U52" s="63"/>
      <c r="V52" s="46">
        <f t="shared" si="1"/>
        <v>0</v>
      </c>
      <c r="W52" s="46"/>
      <c r="X52" s="65"/>
      <c r="Y52" s="65"/>
      <c r="Z52" s="65"/>
      <c r="AA52" s="65"/>
      <c r="AB52" s="65"/>
      <c r="AC52" s="65"/>
      <c r="AD52" s="65"/>
      <c r="AE52" s="65"/>
      <c r="AF52" s="64"/>
      <c r="AG52" s="64"/>
      <c r="AH52" s="64"/>
      <c r="AI52" s="64"/>
      <c r="AJ52" s="64"/>
      <c r="AK52" s="93"/>
      <c r="AL52" s="132"/>
      <c r="AM52" s="132"/>
      <c r="AN52" s="132"/>
      <c r="AO52" s="132"/>
      <c r="AP52" s="106"/>
      <c r="AQ52" s="106"/>
      <c r="AR52" s="106"/>
      <c r="AS52" s="106"/>
      <c r="AT52" s="93"/>
      <c r="AU52" s="93">
        <f t="shared" si="16"/>
        <v>0</v>
      </c>
      <c r="AV52" s="109"/>
      <c r="AW52" s="109"/>
      <c r="AX52" s="109"/>
      <c r="AY52" s="109"/>
      <c r="AZ52" s="109"/>
      <c r="BA52" s="109"/>
      <c r="BB52" s="109"/>
      <c r="BC52" s="109"/>
      <c r="BD52" s="109"/>
      <c r="BE52" s="189"/>
      <c r="BF52" s="45">
        <f t="shared" si="7"/>
        <v>0</v>
      </c>
    </row>
    <row r="53" spans="1:58" ht="15.75" thickBot="1">
      <c r="A53" s="246"/>
      <c r="B53" s="254" t="s">
        <v>51</v>
      </c>
      <c r="C53" s="270" t="s">
        <v>29</v>
      </c>
      <c r="D53" s="62" t="s">
        <v>17</v>
      </c>
      <c r="E53" s="63">
        <f>E55+E63+E72</f>
        <v>32</v>
      </c>
      <c r="F53" s="63">
        <f t="shared" ref="F53:U53" si="23">F55+F63+F72</f>
        <v>32</v>
      </c>
      <c r="G53" s="63">
        <f t="shared" si="23"/>
        <v>32</v>
      </c>
      <c r="H53" s="63">
        <f t="shared" si="23"/>
        <v>32</v>
      </c>
      <c r="I53" s="63">
        <f t="shared" si="23"/>
        <v>32</v>
      </c>
      <c r="J53" s="63">
        <f t="shared" si="23"/>
        <v>32</v>
      </c>
      <c r="K53" s="63">
        <f t="shared" si="23"/>
        <v>32</v>
      </c>
      <c r="L53" s="63">
        <f t="shared" si="23"/>
        <v>32</v>
      </c>
      <c r="M53" s="63">
        <f t="shared" si="23"/>
        <v>32</v>
      </c>
      <c r="N53" s="63">
        <f t="shared" si="23"/>
        <v>32</v>
      </c>
      <c r="O53" s="63">
        <f t="shared" si="23"/>
        <v>32</v>
      </c>
      <c r="P53" s="63">
        <f t="shared" si="23"/>
        <v>32</v>
      </c>
      <c r="Q53" s="63">
        <f t="shared" si="23"/>
        <v>32</v>
      </c>
      <c r="R53" s="63">
        <f t="shared" si="23"/>
        <v>36</v>
      </c>
      <c r="S53" s="63">
        <f t="shared" si="23"/>
        <v>36</v>
      </c>
      <c r="T53" s="63">
        <f t="shared" si="23"/>
        <v>36</v>
      </c>
      <c r="U53" s="63">
        <f t="shared" si="23"/>
        <v>36</v>
      </c>
      <c r="V53" s="46">
        <f t="shared" si="1"/>
        <v>560</v>
      </c>
      <c r="W53" s="46"/>
      <c r="X53" s="63">
        <f t="shared" ref="X53:AJ54" si="24">X55+X63+X72</f>
        <v>25</v>
      </c>
      <c r="Y53" s="63">
        <f t="shared" si="24"/>
        <v>25</v>
      </c>
      <c r="Z53" s="63">
        <f t="shared" si="24"/>
        <v>25</v>
      </c>
      <c r="AA53" s="63">
        <f t="shared" si="24"/>
        <v>25</v>
      </c>
      <c r="AB53" s="63">
        <f t="shared" si="24"/>
        <v>25</v>
      </c>
      <c r="AC53" s="63">
        <f t="shared" si="24"/>
        <v>25</v>
      </c>
      <c r="AD53" s="63">
        <f t="shared" si="24"/>
        <v>26</v>
      </c>
      <c r="AE53" s="63">
        <f t="shared" si="24"/>
        <v>0</v>
      </c>
      <c r="AF53" s="63">
        <f t="shared" si="24"/>
        <v>0</v>
      </c>
      <c r="AG53" s="63">
        <f t="shared" si="24"/>
        <v>0</v>
      </c>
      <c r="AH53" s="63">
        <f t="shared" si="24"/>
        <v>0</v>
      </c>
      <c r="AI53" s="63">
        <f t="shared" si="24"/>
        <v>0</v>
      </c>
      <c r="AJ53" s="63">
        <f t="shared" si="24"/>
        <v>0</v>
      </c>
      <c r="AK53" s="93">
        <f>AK55+AK63+AK72</f>
        <v>176</v>
      </c>
      <c r="AL53" s="132">
        <f t="shared" ref="AL53:AT53" si="25">AL55+AL95</f>
        <v>0</v>
      </c>
      <c r="AM53" s="132">
        <f t="shared" si="25"/>
        <v>0</v>
      </c>
      <c r="AN53" s="132">
        <f t="shared" si="25"/>
        <v>0</v>
      </c>
      <c r="AO53" s="132">
        <f t="shared" si="25"/>
        <v>0</v>
      </c>
      <c r="AP53" s="106">
        <f t="shared" si="25"/>
        <v>0</v>
      </c>
      <c r="AQ53" s="106">
        <f t="shared" si="25"/>
        <v>0</v>
      </c>
      <c r="AR53" s="106">
        <f t="shared" si="25"/>
        <v>0</v>
      </c>
      <c r="AS53" s="106">
        <f t="shared" si="25"/>
        <v>0</v>
      </c>
      <c r="AT53" s="93">
        <f t="shared" si="25"/>
        <v>0</v>
      </c>
      <c r="AU53" s="93">
        <v>0</v>
      </c>
      <c r="AV53" s="109"/>
      <c r="AW53" s="109"/>
      <c r="AX53" s="109"/>
      <c r="AY53" s="109"/>
      <c r="AZ53" s="109"/>
      <c r="BA53" s="109"/>
      <c r="BB53" s="109"/>
      <c r="BC53" s="109"/>
      <c r="BD53" s="109"/>
      <c r="BE53" s="189"/>
      <c r="BF53" s="45">
        <f t="shared" si="7"/>
        <v>736</v>
      </c>
    </row>
    <row r="54" spans="1:58" ht="15" customHeight="1" thickBot="1">
      <c r="A54" s="246"/>
      <c r="B54" s="255"/>
      <c r="C54" s="271"/>
      <c r="D54" s="62" t="s">
        <v>18</v>
      </c>
      <c r="E54" s="64">
        <f>E56+E64+E73</f>
        <v>15</v>
      </c>
      <c r="F54" s="64">
        <f t="shared" ref="F54:U54" si="26">F56+F64+F73</f>
        <v>15</v>
      </c>
      <c r="G54" s="64">
        <f t="shared" si="26"/>
        <v>15</v>
      </c>
      <c r="H54" s="64">
        <f t="shared" si="26"/>
        <v>15</v>
      </c>
      <c r="I54" s="64">
        <f t="shared" si="26"/>
        <v>15</v>
      </c>
      <c r="J54" s="64">
        <f t="shared" si="26"/>
        <v>15</v>
      </c>
      <c r="K54" s="64">
        <f t="shared" si="26"/>
        <v>15</v>
      </c>
      <c r="L54" s="64">
        <f t="shared" si="26"/>
        <v>15</v>
      </c>
      <c r="M54" s="64">
        <f t="shared" si="26"/>
        <v>15</v>
      </c>
      <c r="N54" s="64">
        <f t="shared" si="26"/>
        <v>15</v>
      </c>
      <c r="O54" s="64">
        <f t="shared" si="26"/>
        <v>15</v>
      </c>
      <c r="P54" s="64">
        <f t="shared" si="26"/>
        <v>15</v>
      </c>
      <c r="Q54" s="64">
        <f t="shared" si="26"/>
        <v>15</v>
      </c>
      <c r="R54" s="64">
        <f t="shared" si="26"/>
        <v>0</v>
      </c>
      <c r="S54" s="64">
        <f t="shared" si="26"/>
        <v>0</v>
      </c>
      <c r="T54" s="64">
        <f t="shared" si="26"/>
        <v>0</v>
      </c>
      <c r="U54" s="64">
        <f t="shared" si="26"/>
        <v>0</v>
      </c>
      <c r="V54" s="46">
        <f t="shared" si="1"/>
        <v>195</v>
      </c>
      <c r="W54" s="46"/>
      <c r="X54" s="64">
        <f t="shared" si="24"/>
        <v>12</v>
      </c>
      <c r="Y54" s="64">
        <f t="shared" si="24"/>
        <v>11</v>
      </c>
      <c r="Z54" s="64">
        <f t="shared" si="24"/>
        <v>12</v>
      </c>
      <c r="AA54" s="64">
        <f t="shared" si="24"/>
        <v>11</v>
      </c>
      <c r="AB54" s="64">
        <f t="shared" si="24"/>
        <v>12</v>
      </c>
      <c r="AC54" s="64">
        <f t="shared" si="24"/>
        <v>12</v>
      </c>
      <c r="AD54" s="64">
        <f t="shared" si="24"/>
        <v>12</v>
      </c>
      <c r="AE54" s="64">
        <f t="shared" si="24"/>
        <v>0</v>
      </c>
      <c r="AF54" s="64">
        <f t="shared" si="24"/>
        <v>0</v>
      </c>
      <c r="AG54" s="64">
        <f t="shared" si="24"/>
        <v>0</v>
      </c>
      <c r="AH54" s="64">
        <f t="shared" si="24"/>
        <v>0</v>
      </c>
      <c r="AI54" s="64">
        <f t="shared" si="24"/>
        <v>0</v>
      </c>
      <c r="AJ54" s="64">
        <f t="shared" si="24"/>
        <v>0</v>
      </c>
      <c r="AK54" s="82">
        <f>SUM(X54:AJ54)</f>
        <v>82</v>
      </c>
      <c r="AL54" s="132">
        <f>AL56+AL96</f>
        <v>0</v>
      </c>
      <c r="AM54" s="132">
        <f>AM56+AM96</f>
        <v>0</v>
      </c>
      <c r="AN54" s="132">
        <f>AN56+AN96</f>
        <v>0</v>
      </c>
      <c r="AO54" s="132">
        <f>AO56+AO96</f>
        <v>0</v>
      </c>
      <c r="AP54" s="106">
        <f>AP56+AP96</f>
        <v>0</v>
      </c>
      <c r="AQ54" s="106"/>
      <c r="AR54" s="106"/>
      <c r="AS54" s="106"/>
      <c r="AT54" s="93">
        <v>0</v>
      </c>
      <c r="AU54" s="93">
        <v>0</v>
      </c>
      <c r="AV54" s="109"/>
      <c r="AW54" s="109"/>
      <c r="AX54" s="109"/>
      <c r="AY54" s="109"/>
      <c r="AZ54" s="109"/>
      <c r="BA54" s="109"/>
      <c r="BB54" s="109"/>
      <c r="BC54" s="109"/>
      <c r="BD54" s="109"/>
      <c r="BE54" s="189"/>
      <c r="BF54" s="45">
        <f t="shared" si="7"/>
        <v>277</v>
      </c>
    </row>
    <row r="55" spans="1:58" ht="0.75" hidden="1" customHeight="1" thickBot="1">
      <c r="A55" s="246"/>
      <c r="B55" s="254"/>
      <c r="C55" s="270"/>
      <c r="D55" s="62" t="s">
        <v>17</v>
      </c>
      <c r="E55" s="63">
        <f>E57+E59+E62+E61+E62</f>
        <v>0</v>
      </c>
      <c r="F55" s="63">
        <f t="shared" ref="F55:R55" si="27">F57+F59+F62+F61+F62</f>
        <v>0</v>
      </c>
      <c r="G55" s="63">
        <f t="shared" si="27"/>
        <v>0</v>
      </c>
      <c r="H55" s="63">
        <f t="shared" si="27"/>
        <v>0</v>
      </c>
      <c r="I55" s="63">
        <f t="shared" si="27"/>
        <v>0</v>
      </c>
      <c r="J55" s="63">
        <f t="shared" si="27"/>
        <v>0</v>
      </c>
      <c r="K55" s="63">
        <f t="shared" si="27"/>
        <v>0</v>
      </c>
      <c r="L55" s="63">
        <f t="shared" si="27"/>
        <v>0</v>
      </c>
      <c r="M55" s="63">
        <f t="shared" si="27"/>
        <v>0</v>
      </c>
      <c r="N55" s="63">
        <f t="shared" si="27"/>
        <v>0</v>
      </c>
      <c r="O55" s="63">
        <f t="shared" si="27"/>
        <v>0</v>
      </c>
      <c r="P55" s="63">
        <f t="shared" si="27"/>
        <v>0</v>
      </c>
      <c r="Q55" s="63">
        <f t="shared" si="27"/>
        <v>0</v>
      </c>
      <c r="R55" s="63">
        <f t="shared" si="27"/>
        <v>0</v>
      </c>
      <c r="S55" s="63">
        <f>S57+S61+S62</f>
        <v>0</v>
      </c>
      <c r="T55" s="63">
        <f t="shared" ref="T55:U55" si="28">T57+T61+T62</f>
        <v>0</v>
      </c>
      <c r="U55" s="63">
        <f t="shared" si="28"/>
        <v>0</v>
      </c>
      <c r="V55" s="46">
        <f t="shared" si="1"/>
        <v>0</v>
      </c>
      <c r="W55" s="46"/>
      <c r="X55" s="63">
        <f t="shared" ref="X55:AJ55" si="29">X57+X59+X62</f>
        <v>0</v>
      </c>
      <c r="Y55" s="63">
        <f t="shared" si="29"/>
        <v>0</v>
      </c>
      <c r="Z55" s="63">
        <f t="shared" si="29"/>
        <v>0</v>
      </c>
      <c r="AA55" s="63">
        <f t="shared" si="29"/>
        <v>0</v>
      </c>
      <c r="AB55" s="63">
        <f t="shared" si="29"/>
        <v>0</v>
      </c>
      <c r="AC55" s="63">
        <f t="shared" si="29"/>
        <v>0</v>
      </c>
      <c r="AD55" s="63">
        <f t="shared" si="29"/>
        <v>0</v>
      </c>
      <c r="AE55" s="63">
        <f t="shared" si="29"/>
        <v>0</v>
      </c>
      <c r="AF55" s="64">
        <f t="shared" si="29"/>
        <v>0</v>
      </c>
      <c r="AG55" s="64">
        <f t="shared" si="29"/>
        <v>0</v>
      </c>
      <c r="AH55" s="64">
        <f t="shared" si="29"/>
        <v>0</v>
      </c>
      <c r="AI55" s="64">
        <f t="shared" si="29"/>
        <v>0</v>
      </c>
      <c r="AJ55" s="64">
        <f t="shared" si="29"/>
        <v>0</v>
      </c>
      <c r="AK55" s="93">
        <f t="shared" ref="AK55:AP56" si="30">AK57+AK67+AK69</f>
        <v>0</v>
      </c>
      <c r="AL55" s="132">
        <f t="shared" si="30"/>
        <v>0</v>
      </c>
      <c r="AM55" s="132">
        <f t="shared" si="30"/>
        <v>0</v>
      </c>
      <c r="AN55" s="132">
        <f t="shared" si="30"/>
        <v>0</v>
      </c>
      <c r="AO55" s="132">
        <f t="shared" si="30"/>
        <v>0</v>
      </c>
      <c r="AP55" s="106">
        <f t="shared" si="30"/>
        <v>0</v>
      </c>
      <c r="AQ55" s="106">
        <f>AQ57+AQ67+AQ69+AQ94</f>
        <v>0</v>
      </c>
      <c r="AR55" s="106">
        <f>AR57+AR67+AR69+AR94</f>
        <v>0</v>
      </c>
      <c r="AS55" s="106">
        <f>AS57+AS67+AS69+AS94</f>
        <v>0</v>
      </c>
      <c r="AT55" s="93">
        <f>AT57+AT67+AT69+AT94</f>
        <v>0</v>
      </c>
      <c r="AU55" s="93"/>
      <c r="AV55" s="109"/>
      <c r="AW55" s="109"/>
      <c r="AX55" s="109"/>
      <c r="AY55" s="109"/>
      <c r="AZ55" s="109"/>
      <c r="BA55" s="109"/>
      <c r="BB55" s="109"/>
      <c r="BC55" s="109"/>
      <c r="BD55" s="109"/>
      <c r="BE55" s="189"/>
      <c r="BF55" s="45">
        <f t="shared" si="7"/>
        <v>0</v>
      </c>
    </row>
    <row r="56" spans="1:58" ht="15" hidden="1" customHeight="1" thickBot="1">
      <c r="A56" s="246"/>
      <c r="B56" s="255"/>
      <c r="C56" s="271"/>
      <c r="D56" s="62" t="s">
        <v>18</v>
      </c>
      <c r="E56" s="63">
        <f>E58+E60</f>
        <v>0</v>
      </c>
      <c r="F56" s="63">
        <f t="shared" ref="F56:T56" si="31">F58+F60</f>
        <v>0</v>
      </c>
      <c r="G56" s="63">
        <f t="shared" si="31"/>
        <v>0</v>
      </c>
      <c r="H56" s="63">
        <f t="shared" si="31"/>
        <v>0</v>
      </c>
      <c r="I56" s="63">
        <f t="shared" si="31"/>
        <v>0</v>
      </c>
      <c r="J56" s="63">
        <f t="shared" si="31"/>
        <v>0</v>
      </c>
      <c r="K56" s="63">
        <f t="shared" si="31"/>
        <v>0</v>
      </c>
      <c r="L56" s="63">
        <f t="shared" si="31"/>
        <v>0</v>
      </c>
      <c r="M56" s="63">
        <f t="shared" si="31"/>
        <v>0</v>
      </c>
      <c r="N56" s="63">
        <f t="shared" si="31"/>
        <v>0</v>
      </c>
      <c r="O56" s="63">
        <f t="shared" si="31"/>
        <v>0</v>
      </c>
      <c r="P56" s="63">
        <f t="shared" si="31"/>
        <v>0</v>
      </c>
      <c r="Q56" s="63">
        <f t="shared" si="31"/>
        <v>0</v>
      </c>
      <c r="R56" s="63">
        <f t="shared" si="31"/>
        <v>0</v>
      </c>
      <c r="S56" s="63">
        <f t="shared" si="31"/>
        <v>0</v>
      </c>
      <c r="T56" s="63">
        <f t="shared" si="31"/>
        <v>0</v>
      </c>
      <c r="U56" s="63">
        <f t="shared" ref="U56" si="32">U58+U68+U70</f>
        <v>0</v>
      </c>
      <c r="V56" s="46">
        <f t="shared" si="1"/>
        <v>0</v>
      </c>
      <c r="W56" s="46"/>
      <c r="X56" s="63">
        <f>X58+X60</f>
        <v>0</v>
      </c>
      <c r="Y56" s="63">
        <f t="shared" ref="Y56:AJ56" si="33">Y58+Y60</f>
        <v>0</v>
      </c>
      <c r="Z56" s="63">
        <f t="shared" si="33"/>
        <v>0</v>
      </c>
      <c r="AA56" s="63">
        <f t="shared" si="33"/>
        <v>0</v>
      </c>
      <c r="AB56" s="63">
        <f t="shared" si="33"/>
        <v>0</v>
      </c>
      <c r="AC56" s="63">
        <f t="shared" si="33"/>
        <v>0</v>
      </c>
      <c r="AD56" s="63">
        <f t="shared" si="33"/>
        <v>0</v>
      </c>
      <c r="AE56" s="63">
        <f t="shared" si="33"/>
        <v>0</v>
      </c>
      <c r="AF56" s="64">
        <f t="shared" si="33"/>
        <v>0</v>
      </c>
      <c r="AG56" s="64">
        <f t="shared" si="33"/>
        <v>0</v>
      </c>
      <c r="AH56" s="64">
        <f t="shared" si="33"/>
        <v>0</v>
      </c>
      <c r="AI56" s="64">
        <f t="shared" si="33"/>
        <v>0</v>
      </c>
      <c r="AJ56" s="64">
        <f t="shared" si="33"/>
        <v>0</v>
      </c>
      <c r="AK56" s="93">
        <f t="shared" si="30"/>
        <v>0</v>
      </c>
      <c r="AL56" s="132">
        <f t="shared" si="30"/>
        <v>0</v>
      </c>
      <c r="AM56" s="132">
        <f t="shared" si="30"/>
        <v>0</v>
      </c>
      <c r="AN56" s="132">
        <f t="shared" si="30"/>
        <v>0</v>
      </c>
      <c r="AO56" s="132">
        <f t="shared" si="30"/>
        <v>0</v>
      </c>
      <c r="AP56" s="106">
        <f t="shared" si="30"/>
        <v>0</v>
      </c>
      <c r="AQ56" s="106">
        <f>AQ58+AQ68+AQ70</f>
        <v>0</v>
      </c>
      <c r="AR56" s="106">
        <f>AR58+AR68+AR70</f>
        <v>0</v>
      </c>
      <c r="AS56" s="106">
        <f>AS58+AS68+AS70</f>
        <v>0</v>
      </c>
      <c r="AT56" s="93">
        <f>AT58+AT68+AT70</f>
        <v>0</v>
      </c>
      <c r="AU56" s="93"/>
      <c r="AV56" s="109"/>
      <c r="AW56" s="109"/>
      <c r="AX56" s="109"/>
      <c r="AY56" s="109"/>
      <c r="AZ56" s="109"/>
      <c r="BA56" s="109"/>
      <c r="BB56" s="109"/>
      <c r="BC56" s="109"/>
      <c r="BD56" s="109"/>
      <c r="BE56" s="189"/>
      <c r="BF56" s="45">
        <f t="shared" si="7"/>
        <v>0</v>
      </c>
    </row>
    <row r="57" spans="1:58" ht="15.75" hidden="1" thickBot="1">
      <c r="A57" s="246"/>
      <c r="B57" s="243"/>
      <c r="C57" s="267"/>
      <c r="D57" s="32" t="s">
        <v>17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131">
        <v>0</v>
      </c>
      <c r="S57" s="131">
        <v>0</v>
      </c>
      <c r="T57" s="131">
        <v>0</v>
      </c>
      <c r="U57" s="131">
        <v>0</v>
      </c>
      <c r="V57" s="46">
        <f t="shared" ref="V57:V58" si="34">SUM(E57:U57)</f>
        <v>0</v>
      </c>
      <c r="W57" s="46"/>
      <c r="X57" s="65"/>
      <c r="Y57" s="65"/>
      <c r="Z57" s="65"/>
      <c r="AA57" s="65"/>
      <c r="AB57" s="65"/>
      <c r="AC57" s="65"/>
      <c r="AD57" s="65"/>
      <c r="AE57" s="132"/>
      <c r="AF57" s="132"/>
      <c r="AG57" s="132"/>
      <c r="AH57" s="132"/>
      <c r="AI57" s="132"/>
      <c r="AJ57" s="132"/>
      <c r="AK57" s="93">
        <f t="shared" ref="AK57:AK94" si="35">SUM(X57:AH57)</f>
        <v>0</v>
      </c>
      <c r="AL57" s="132"/>
      <c r="AM57" s="132"/>
      <c r="AN57" s="132"/>
      <c r="AO57" s="132"/>
      <c r="AP57" s="106"/>
      <c r="AQ57" s="106"/>
      <c r="AR57" s="106"/>
      <c r="AS57" s="106"/>
      <c r="AT57" s="93"/>
      <c r="AU57" s="93"/>
      <c r="AV57" s="109"/>
      <c r="AW57" s="109"/>
      <c r="AX57" s="109"/>
      <c r="AY57" s="109"/>
      <c r="AZ57" s="109"/>
      <c r="BA57" s="109"/>
      <c r="BB57" s="109"/>
      <c r="BC57" s="109"/>
      <c r="BD57" s="109"/>
      <c r="BE57" s="189"/>
      <c r="BF57" s="45">
        <f t="shared" si="7"/>
        <v>0</v>
      </c>
    </row>
    <row r="58" spans="1:58" ht="14.25" hidden="1" customHeight="1" thickBot="1">
      <c r="A58" s="246"/>
      <c r="B58" s="244"/>
      <c r="C58" s="268"/>
      <c r="D58" s="32" t="s">
        <v>18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131">
        <v>0</v>
      </c>
      <c r="S58" s="131">
        <v>0</v>
      </c>
      <c r="T58" s="131">
        <v>0</v>
      </c>
      <c r="U58" s="131">
        <v>0</v>
      </c>
      <c r="V58" s="46">
        <f t="shared" si="34"/>
        <v>0</v>
      </c>
      <c r="W58" s="46"/>
      <c r="X58" s="65"/>
      <c r="Y58" s="65"/>
      <c r="Z58" s="65"/>
      <c r="AA58" s="65"/>
      <c r="AB58" s="65"/>
      <c r="AC58" s="65"/>
      <c r="AD58" s="65"/>
      <c r="AE58" s="132"/>
      <c r="AF58" s="132"/>
      <c r="AG58" s="132"/>
      <c r="AH58" s="132"/>
      <c r="AI58" s="132"/>
      <c r="AJ58" s="132"/>
      <c r="AK58" s="93">
        <f t="shared" si="35"/>
        <v>0</v>
      </c>
      <c r="AL58" s="132"/>
      <c r="AM58" s="132"/>
      <c r="AN58" s="132"/>
      <c r="AO58" s="132"/>
      <c r="AP58" s="106"/>
      <c r="AQ58" s="106"/>
      <c r="AR58" s="106"/>
      <c r="AS58" s="106"/>
      <c r="AT58" s="93"/>
      <c r="AU58" s="93"/>
      <c r="AV58" s="109"/>
      <c r="AW58" s="109"/>
      <c r="AX58" s="109"/>
      <c r="AY58" s="109"/>
      <c r="AZ58" s="109"/>
      <c r="BA58" s="109"/>
      <c r="BB58" s="109"/>
      <c r="BC58" s="109"/>
      <c r="BD58" s="109"/>
      <c r="BE58" s="189"/>
      <c r="BF58" s="45">
        <f t="shared" si="7"/>
        <v>0</v>
      </c>
    </row>
    <row r="59" spans="1:58" ht="15.75" hidden="1" thickBot="1">
      <c r="A59" s="246"/>
      <c r="B59" s="243"/>
      <c r="C59" s="267"/>
      <c r="D59" s="32" t="s">
        <v>17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131"/>
      <c r="T59" s="131"/>
      <c r="U59" s="131"/>
      <c r="V59" s="46">
        <f t="shared" ref="V59:V64" si="36">SUM(E59:U59)</f>
        <v>0</v>
      </c>
      <c r="W59" s="46"/>
      <c r="X59" s="65"/>
      <c r="Y59" s="65"/>
      <c r="Z59" s="65"/>
      <c r="AA59" s="65"/>
      <c r="AB59" s="65"/>
      <c r="AC59" s="65"/>
      <c r="AD59" s="65"/>
      <c r="AE59" s="132"/>
      <c r="AF59" s="132"/>
      <c r="AG59" s="132"/>
      <c r="AH59" s="132"/>
      <c r="AI59" s="132"/>
      <c r="AJ59" s="132"/>
      <c r="AK59" s="93">
        <f t="shared" si="35"/>
        <v>0</v>
      </c>
      <c r="AL59" s="132"/>
      <c r="AM59" s="132"/>
      <c r="AN59" s="132"/>
      <c r="AO59" s="132"/>
      <c r="AP59" s="106"/>
      <c r="AQ59" s="106"/>
      <c r="AR59" s="106"/>
      <c r="AS59" s="106"/>
      <c r="AT59" s="93"/>
      <c r="AU59" s="93"/>
      <c r="AV59" s="109"/>
      <c r="AW59" s="109"/>
      <c r="AX59" s="109"/>
      <c r="AY59" s="109"/>
      <c r="AZ59" s="109"/>
      <c r="BA59" s="109"/>
      <c r="BB59" s="109"/>
      <c r="BC59" s="109"/>
      <c r="BD59" s="109"/>
      <c r="BE59" s="189"/>
      <c r="BF59" s="45">
        <f t="shared" si="7"/>
        <v>0</v>
      </c>
    </row>
    <row r="60" spans="1:58" ht="15.75" hidden="1" thickBot="1">
      <c r="A60" s="246"/>
      <c r="B60" s="244"/>
      <c r="C60" s="268"/>
      <c r="D60" s="32" t="s">
        <v>18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131"/>
      <c r="T60" s="131"/>
      <c r="U60" s="131"/>
      <c r="V60" s="46">
        <f t="shared" si="36"/>
        <v>0</v>
      </c>
      <c r="W60" s="46"/>
      <c r="X60" s="65"/>
      <c r="Y60" s="65"/>
      <c r="Z60" s="65"/>
      <c r="AA60" s="65"/>
      <c r="AB60" s="65"/>
      <c r="AC60" s="65"/>
      <c r="AD60" s="65"/>
      <c r="AE60" s="132"/>
      <c r="AF60" s="132"/>
      <c r="AG60" s="132"/>
      <c r="AH60" s="132"/>
      <c r="AI60" s="132"/>
      <c r="AJ60" s="132"/>
      <c r="AK60" s="93">
        <f t="shared" si="35"/>
        <v>0</v>
      </c>
      <c r="AL60" s="132"/>
      <c r="AM60" s="132"/>
      <c r="AN60" s="132"/>
      <c r="AO60" s="132"/>
      <c r="AP60" s="106"/>
      <c r="AQ60" s="106"/>
      <c r="AR60" s="106"/>
      <c r="AS60" s="106"/>
      <c r="AT60" s="93"/>
      <c r="AU60" s="93"/>
      <c r="AV60" s="109"/>
      <c r="AW60" s="109"/>
      <c r="AX60" s="109"/>
      <c r="AY60" s="109"/>
      <c r="AZ60" s="109"/>
      <c r="BA60" s="109"/>
      <c r="BB60" s="109"/>
      <c r="BC60" s="109"/>
      <c r="BD60" s="109"/>
      <c r="BE60" s="189"/>
      <c r="BF60" s="45">
        <f t="shared" si="7"/>
        <v>0</v>
      </c>
    </row>
    <row r="61" spans="1:58" ht="15.75" hidden="1" thickBot="1">
      <c r="A61" s="246"/>
      <c r="B61" s="133"/>
      <c r="C61" s="134"/>
      <c r="D61" s="135" t="s">
        <v>17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46">
        <f t="shared" ref="V61" si="37">SUM(E61:U61)</f>
        <v>0</v>
      </c>
      <c r="W61" s="46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93">
        <f t="shared" ref="AK61:AK66" si="38">SUM(X61:AJ61)</f>
        <v>0</v>
      </c>
      <c r="AL61" s="132"/>
      <c r="AM61" s="132"/>
      <c r="AN61" s="132"/>
      <c r="AO61" s="132"/>
      <c r="AP61" s="106"/>
      <c r="AQ61" s="106"/>
      <c r="AR61" s="106"/>
      <c r="AS61" s="106"/>
      <c r="AT61" s="93"/>
      <c r="AU61" s="93">
        <f t="shared" ref="AU61" si="39">SUM(X61:AT61)</f>
        <v>0</v>
      </c>
      <c r="AV61" s="109"/>
      <c r="AW61" s="109"/>
      <c r="AX61" s="109"/>
      <c r="AY61" s="109"/>
      <c r="AZ61" s="109"/>
      <c r="BA61" s="109"/>
      <c r="BB61" s="109"/>
      <c r="BC61" s="109"/>
      <c r="BD61" s="109"/>
      <c r="BE61" s="189"/>
      <c r="BF61" s="45">
        <f t="shared" ref="BF61" si="40">V61+AK61</f>
        <v>0</v>
      </c>
    </row>
    <row r="62" spans="1:58" ht="15.75" hidden="1" thickBot="1">
      <c r="A62" s="246"/>
      <c r="B62" s="133"/>
      <c r="C62" s="134"/>
      <c r="D62" s="135" t="s">
        <v>17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46">
        <f t="shared" si="36"/>
        <v>0</v>
      </c>
      <c r="W62" s="46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93">
        <f t="shared" si="38"/>
        <v>0</v>
      </c>
      <c r="AL62" s="132"/>
      <c r="AM62" s="132"/>
      <c r="AN62" s="132"/>
      <c r="AO62" s="132"/>
      <c r="AP62" s="106"/>
      <c r="AQ62" s="106"/>
      <c r="AR62" s="106"/>
      <c r="AS62" s="106"/>
      <c r="AT62" s="93"/>
      <c r="AU62" s="93"/>
      <c r="AV62" s="109"/>
      <c r="AW62" s="109"/>
      <c r="AX62" s="109"/>
      <c r="AY62" s="109"/>
      <c r="AZ62" s="109"/>
      <c r="BA62" s="109"/>
      <c r="BB62" s="109"/>
      <c r="BC62" s="109"/>
      <c r="BD62" s="109"/>
      <c r="BE62" s="189"/>
      <c r="BF62" s="45">
        <f t="shared" si="7"/>
        <v>0</v>
      </c>
    </row>
    <row r="63" spans="1:58" ht="15.75" thickBot="1">
      <c r="A63" s="246"/>
      <c r="B63" s="254" t="s">
        <v>158</v>
      </c>
      <c r="C63" s="270" t="s">
        <v>159</v>
      </c>
      <c r="D63" s="62" t="s">
        <v>17</v>
      </c>
      <c r="E63" s="63">
        <f>E65+E67+E71</f>
        <v>13</v>
      </c>
      <c r="F63" s="63">
        <f t="shared" ref="F63:U63" si="41">F65+F67+F71</f>
        <v>13</v>
      </c>
      <c r="G63" s="63">
        <f t="shared" si="41"/>
        <v>13</v>
      </c>
      <c r="H63" s="63">
        <f t="shared" si="41"/>
        <v>12</v>
      </c>
      <c r="I63" s="63">
        <f t="shared" si="41"/>
        <v>12</v>
      </c>
      <c r="J63" s="63">
        <f t="shared" si="41"/>
        <v>12</v>
      </c>
      <c r="K63" s="63">
        <f t="shared" si="41"/>
        <v>12</v>
      </c>
      <c r="L63" s="63">
        <f t="shared" si="41"/>
        <v>12</v>
      </c>
      <c r="M63" s="63">
        <f t="shared" si="41"/>
        <v>12</v>
      </c>
      <c r="N63" s="63">
        <f t="shared" si="41"/>
        <v>12</v>
      </c>
      <c r="O63" s="63">
        <f t="shared" si="41"/>
        <v>12</v>
      </c>
      <c r="P63" s="63">
        <f t="shared" si="41"/>
        <v>12</v>
      </c>
      <c r="Q63" s="63">
        <f t="shared" si="41"/>
        <v>12</v>
      </c>
      <c r="R63" s="63">
        <f t="shared" si="41"/>
        <v>36</v>
      </c>
      <c r="S63" s="63">
        <f t="shared" si="41"/>
        <v>36</v>
      </c>
      <c r="T63" s="63">
        <f t="shared" si="41"/>
        <v>36</v>
      </c>
      <c r="U63" s="63">
        <f t="shared" si="41"/>
        <v>36</v>
      </c>
      <c r="V63" s="46">
        <f t="shared" si="36"/>
        <v>303</v>
      </c>
      <c r="W63" s="46"/>
      <c r="X63" s="63">
        <f t="shared" ref="X63:AJ63" si="42">X65+X67+X71</f>
        <v>4</v>
      </c>
      <c r="Y63" s="63">
        <f t="shared" si="42"/>
        <v>4</v>
      </c>
      <c r="Z63" s="63">
        <f t="shared" si="42"/>
        <v>4</v>
      </c>
      <c r="AA63" s="63">
        <f t="shared" si="42"/>
        <v>4</v>
      </c>
      <c r="AB63" s="63">
        <f t="shared" si="42"/>
        <v>3</v>
      </c>
      <c r="AC63" s="63">
        <f t="shared" si="42"/>
        <v>3</v>
      </c>
      <c r="AD63" s="63">
        <f t="shared" si="42"/>
        <v>3</v>
      </c>
      <c r="AE63" s="63">
        <f t="shared" si="42"/>
        <v>0</v>
      </c>
      <c r="AF63" s="63">
        <f t="shared" si="42"/>
        <v>0</v>
      </c>
      <c r="AG63" s="63">
        <f t="shared" si="42"/>
        <v>0</v>
      </c>
      <c r="AH63" s="63">
        <f t="shared" si="42"/>
        <v>0</v>
      </c>
      <c r="AI63" s="63">
        <f t="shared" si="42"/>
        <v>0</v>
      </c>
      <c r="AJ63" s="63">
        <f t="shared" si="42"/>
        <v>0</v>
      </c>
      <c r="AK63" s="82">
        <f t="shared" si="38"/>
        <v>25</v>
      </c>
      <c r="AL63" s="132">
        <f t="shared" ref="AL63:AP66" si="43">AL67+AL97+AL99</f>
        <v>0</v>
      </c>
      <c r="AM63" s="132">
        <f t="shared" si="43"/>
        <v>0</v>
      </c>
      <c r="AN63" s="132">
        <f t="shared" si="43"/>
        <v>0</v>
      </c>
      <c r="AO63" s="132">
        <f t="shared" si="43"/>
        <v>0</v>
      </c>
      <c r="AP63" s="106">
        <f t="shared" si="43"/>
        <v>0</v>
      </c>
      <c r="AQ63" s="106">
        <f>AQ67+AQ97+AQ99+AQ101</f>
        <v>0</v>
      </c>
      <c r="AR63" s="106">
        <f>AR67+AR97+AR99+AR101</f>
        <v>0</v>
      </c>
      <c r="AS63" s="106">
        <f>AS67+AS97+AS99+AS101</f>
        <v>0</v>
      </c>
      <c r="AT63" s="93">
        <f>AT67+AT97+AT99+AT101</f>
        <v>0</v>
      </c>
      <c r="AU63" s="93">
        <v>0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89"/>
      <c r="BF63" s="45">
        <f t="shared" si="7"/>
        <v>328</v>
      </c>
    </row>
    <row r="64" spans="1:58" ht="21" customHeight="1" thickBot="1">
      <c r="A64" s="246"/>
      <c r="B64" s="255"/>
      <c r="C64" s="271"/>
      <c r="D64" s="62" t="s">
        <v>18</v>
      </c>
      <c r="E64" s="63">
        <f>E66+E68</f>
        <v>7</v>
      </c>
      <c r="F64" s="63">
        <f t="shared" ref="F64:U64" si="44">F66+F68</f>
        <v>7</v>
      </c>
      <c r="G64" s="63">
        <f t="shared" si="44"/>
        <v>7</v>
      </c>
      <c r="H64" s="63">
        <f t="shared" si="44"/>
        <v>6</v>
      </c>
      <c r="I64" s="63">
        <f t="shared" si="44"/>
        <v>7</v>
      </c>
      <c r="J64" s="63">
        <f t="shared" si="44"/>
        <v>6</v>
      </c>
      <c r="K64" s="63">
        <f t="shared" si="44"/>
        <v>6</v>
      </c>
      <c r="L64" s="63">
        <f t="shared" si="44"/>
        <v>6</v>
      </c>
      <c r="M64" s="63">
        <f t="shared" si="44"/>
        <v>6</v>
      </c>
      <c r="N64" s="63">
        <f t="shared" si="44"/>
        <v>7</v>
      </c>
      <c r="O64" s="63">
        <f t="shared" si="44"/>
        <v>6</v>
      </c>
      <c r="P64" s="63">
        <f t="shared" si="44"/>
        <v>6</v>
      </c>
      <c r="Q64" s="63">
        <f t="shared" si="44"/>
        <v>6</v>
      </c>
      <c r="R64" s="63">
        <f t="shared" si="44"/>
        <v>0</v>
      </c>
      <c r="S64" s="63">
        <f t="shared" si="44"/>
        <v>0</v>
      </c>
      <c r="T64" s="63">
        <f t="shared" si="44"/>
        <v>0</v>
      </c>
      <c r="U64" s="63">
        <f t="shared" si="44"/>
        <v>0</v>
      </c>
      <c r="V64" s="46">
        <f t="shared" si="36"/>
        <v>83</v>
      </c>
      <c r="W64" s="46"/>
      <c r="X64" s="63">
        <f t="shared" ref="X64:AJ64" si="45">X66+X68</f>
        <v>2</v>
      </c>
      <c r="Y64" s="63">
        <f t="shared" si="45"/>
        <v>2</v>
      </c>
      <c r="Z64" s="63">
        <f t="shared" si="45"/>
        <v>2</v>
      </c>
      <c r="AA64" s="63">
        <f t="shared" si="45"/>
        <v>2</v>
      </c>
      <c r="AB64" s="63">
        <f t="shared" si="45"/>
        <v>1</v>
      </c>
      <c r="AC64" s="63">
        <f t="shared" si="45"/>
        <v>2</v>
      </c>
      <c r="AD64" s="63">
        <f t="shared" si="45"/>
        <v>1</v>
      </c>
      <c r="AE64" s="63">
        <f t="shared" si="45"/>
        <v>0</v>
      </c>
      <c r="AF64" s="63">
        <f t="shared" si="45"/>
        <v>0</v>
      </c>
      <c r="AG64" s="63">
        <f t="shared" si="45"/>
        <v>0</v>
      </c>
      <c r="AH64" s="63">
        <f t="shared" si="45"/>
        <v>0</v>
      </c>
      <c r="AI64" s="63">
        <f t="shared" si="45"/>
        <v>0</v>
      </c>
      <c r="AJ64" s="63">
        <f t="shared" si="45"/>
        <v>0</v>
      </c>
      <c r="AK64" s="82">
        <f t="shared" si="38"/>
        <v>12</v>
      </c>
      <c r="AL64" s="132">
        <f t="shared" si="43"/>
        <v>0</v>
      </c>
      <c r="AM64" s="132">
        <f t="shared" si="43"/>
        <v>0</v>
      </c>
      <c r="AN64" s="132">
        <f t="shared" si="43"/>
        <v>0</v>
      </c>
      <c r="AO64" s="132">
        <f t="shared" si="43"/>
        <v>0</v>
      </c>
      <c r="AP64" s="106">
        <f t="shared" si="43"/>
        <v>0</v>
      </c>
      <c r="AQ64" s="106">
        <f>AQ68+AQ98+AQ100</f>
        <v>0</v>
      </c>
      <c r="AR64" s="106">
        <f>AR68+AR98+AR100</f>
        <v>0</v>
      </c>
      <c r="AS64" s="106">
        <f>AS68+AS98+AS100</f>
        <v>0</v>
      </c>
      <c r="AT64" s="93">
        <f>AT68+AT98+AT100</f>
        <v>0</v>
      </c>
      <c r="AU64" s="93">
        <v>0</v>
      </c>
      <c r="AV64" s="109"/>
      <c r="AW64" s="109"/>
      <c r="AX64" s="109"/>
      <c r="AY64" s="109"/>
      <c r="AZ64" s="109"/>
      <c r="BA64" s="109"/>
      <c r="BB64" s="109"/>
      <c r="BC64" s="109"/>
      <c r="BD64" s="109"/>
      <c r="BE64" s="189"/>
      <c r="BF64" s="45">
        <f t="shared" si="7"/>
        <v>95</v>
      </c>
    </row>
    <row r="65" spans="1:58" ht="21" customHeight="1" thickBot="1">
      <c r="A65" s="246"/>
      <c r="B65" s="243" t="s">
        <v>160</v>
      </c>
      <c r="C65" s="283" t="s">
        <v>161</v>
      </c>
      <c r="D65" s="60" t="s">
        <v>17</v>
      </c>
      <c r="E65" s="60">
        <v>6</v>
      </c>
      <c r="F65" s="60">
        <v>6</v>
      </c>
      <c r="G65" s="60">
        <v>6</v>
      </c>
      <c r="H65" s="60">
        <v>5</v>
      </c>
      <c r="I65" s="60">
        <v>5</v>
      </c>
      <c r="J65" s="60">
        <v>5</v>
      </c>
      <c r="K65" s="60">
        <v>5</v>
      </c>
      <c r="L65" s="60">
        <v>5</v>
      </c>
      <c r="M65" s="60">
        <v>5</v>
      </c>
      <c r="N65" s="60">
        <v>5</v>
      </c>
      <c r="O65" s="60">
        <v>5</v>
      </c>
      <c r="P65" s="60">
        <v>5</v>
      </c>
      <c r="Q65" s="60">
        <v>5</v>
      </c>
      <c r="R65" s="131">
        <v>0</v>
      </c>
      <c r="S65" s="131">
        <f>S69+S99+S101</f>
        <v>0</v>
      </c>
      <c r="T65" s="131">
        <f>T69+T83+T85</f>
        <v>0</v>
      </c>
      <c r="U65" s="131">
        <f>U69+U99+U101</f>
        <v>0</v>
      </c>
      <c r="V65" s="46">
        <f t="shared" ref="V65:V66" si="46">SUM(E65:U65)</f>
        <v>68</v>
      </c>
      <c r="W65" s="46"/>
      <c r="X65" s="65">
        <v>4</v>
      </c>
      <c r="Y65" s="65">
        <v>4</v>
      </c>
      <c r="Z65" s="65">
        <v>4</v>
      </c>
      <c r="AA65" s="65">
        <v>4</v>
      </c>
      <c r="AB65" s="65">
        <v>3</v>
      </c>
      <c r="AC65" s="65">
        <v>3</v>
      </c>
      <c r="AD65" s="65">
        <v>3</v>
      </c>
      <c r="AE65" s="132">
        <v>0</v>
      </c>
      <c r="AF65" s="132">
        <v>0</v>
      </c>
      <c r="AG65" s="132">
        <v>0</v>
      </c>
      <c r="AH65" s="132">
        <v>0</v>
      </c>
      <c r="AI65" s="132">
        <v>0</v>
      </c>
      <c r="AJ65" s="132">
        <v>0</v>
      </c>
      <c r="AK65" s="82">
        <f t="shared" si="38"/>
        <v>25</v>
      </c>
      <c r="AL65" s="132">
        <f t="shared" si="43"/>
        <v>0</v>
      </c>
      <c r="AM65" s="132">
        <f t="shared" si="43"/>
        <v>0</v>
      </c>
      <c r="AN65" s="132">
        <f t="shared" si="43"/>
        <v>0</v>
      </c>
      <c r="AO65" s="132">
        <f t="shared" si="43"/>
        <v>0</v>
      </c>
      <c r="AP65" s="106">
        <f t="shared" si="43"/>
        <v>0</v>
      </c>
      <c r="AQ65" s="106">
        <f>AQ69+AQ99+AQ101+AQ103</f>
        <v>0</v>
      </c>
      <c r="AR65" s="106">
        <f>AR69+AR99+AR101+AR103</f>
        <v>0</v>
      </c>
      <c r="AS65" s="106">
        <f>AS69+AS99+AS101+AS103</f>
        <v>0</v>
      </c>
      <c r="AT65" s="93">
        <f>AT69+AT99+AT101+AT103</f>
        <v>0</v>
      </c>
      <c r="AU65" s="93">
        <v>0</v>
      </c>
      <c r="AV65" s="109"/>
      <c r="AW65" s="109"/>
      <c r="AX65" s="109"/>
      <c r="AY65" s="109"/>
      <c r="AZ65" s="109"/>
      <c r="BA65" s="109"/>
      <c r="BB65" s="109"/>
      <c r="BC65" s="109"/>
      <c r="BD65" s="109"/>
      <c r="BE65" s="189"/>
      <c r="BF65" s="45">
        <f t="shared" ref="BF65:BF66" si="47">V65+AK65</f>
        <v>93</v>
      </c>
    </row>
    <row r="66" spans="1:58" ht="21" customHeight="1" thickBot="1">
      <c r="A66" s="246"/>
      <c r="B66" s="244"/>
      <c r="C66" s="284"/>
      <c r="D66" s="60" t="s">
        <v>18</v>
      </c>
      <c r="E66" s="60">
        <v>3</v>
      </c>
      <c r="F66" s="60">
        <v>3</v>
      </c>
      <c r="G66" s="60">
        <v>3</v>
      </c>
      <c r="H66" s="60">
        <v>3</v>
      </c>
      <c r="I66" s="60">
        <v>3</v>
      </c>
      <c r="J66" s="60">
        <v>3</v>
      </c>
      <c r="K66" s="60">
        <v>3</v>
      </c>
      <c r="L66" s="60">
        <v>3</v>
      </c>
      <c r="M66" s="60">
        <v>3</v>
      </c>
      <c r="N66" s="60">
        <v>3</v>
      </c>
      <c r="O66" s="60">
        <v>2</v>
      </c>
      <c r="P66" s="60">
        <v>2</v>
      </c>
      <c r="Q66" s="60">
        <v>2</v>
      </c>
      <c r="R66" s="131">
        <v>0</v>
      </c>
      <c r="S66" s="131">
        <f>S70+S100+S102</f>
        <v>0</v>
      </c>
      <c r="T66" s="131">
        <f>T70+T100+T102</f>
        <v>0</v>
      </c>
      <c r="U66" s="131">
        <f>U70+U100+U102</f>
        <v>0</v>
      </c>
      <c r="V66" s="46">
        <f t="shared" si="46"/>
        <v>36</v>
      </c>
      <c r="W66" s="46"/>
      <c r="X66" s="65">
        <v>2</v>
      </c>
      <c r="Y66" s="65">
        <v>2</v>
      </c>
      <c r="Z66" s="65">
        <v>2</v>
      </c>
      <c r="AA66" s="65">
        <v>2</v>
      </c>
      <c r="AB66" s="65">
        <v>1</v>
      </c>
      <c r="AC66" s="65">
        <v>2</v>
      </c>
      <c r="AD66" s="65">
        <v>1</v>
      </c>
      <c r="AE66" s="132"/>
      <c r="AF66" s="132">
        <f>AF70+AF84</f>
        <v>0</v>
      </c>
      <c r="AG66" s="132">
        <f>AG70+AG84</f>
        <v>0</v>
      </c>
      <c r="AH66" s="132">
        <f>AH70+AH84</f>
        <v>0</v>
      </c>
      <c r="AI66" s="132">
        <f>AI70+AI84</f>
        <v>0</v>
      </c>
      <c r="AJ66" s="132">
        <f>AJ70+AJ84</f>
        <v>0</v>
      </c>
      <c r="AK66" s="82">
        <f t="shared" si="38"/>
        <v>12</v>
      </c>
      <c r="AL66" s="132">
        <f t="shared" si="43"/>
        <v>0</v>
      </c>
      <c r="AM66" s="132">
        <f t="shared" si="43"/>
        <v>0</v>
      </c>
      <c r="AN66" s="132">
        <f t="shared" si="43"/>
        <v>0</v>
      </c>
      <c r="AO66" s="132">
        <f t="shared" si="43"/>
        <v>0</v>
      </c>
      <c r="AP66" s="106">
        <f t="shared" si="43"/>
        <v>0</v>
      </c>
      <c r="AQ66" s="106">
        <f>AQ70+AQ100+AQ102</f>
        <v>0</v>
      </c>
      <c r="AR66" s="106">
        <f>AR70+AR100+AR102</f>
        <v>0</v>
      </c>
      <c r="AS66" s="106">
        <f>AS70+AS100+AS102</f>
        <v>0</v>
      </c>
      <c r="AT66" s="93">
        <f>AT70+AT100+AT102</f>
        <v>0</v>
      </c>
      <c r="AU66" s="93">
        <v>0</v>
      </c>
      <c r="AV66" s="109"/>
      <c r="AW66" s="109"/>
      <c r="AX66" s="109"/>
      <c r="AY66" s="109"/>
      <c r="AZ66" s="109"/>
      <c r="BA66" s="109"/>
      <c r="BB66" s="109"/>
      <c r="BC66" s="109"/>
      <c r="BD66" s="109"/>
      <c r="BE66" s="189"/>
      <c r="BF66" s="45">
        <f t="shared" si="47"/>
        <v>48</v>
      </c>
    </row>
    <row r="67" spans="1:58" ht="15.75" thickBot="1">
      <c r="A67" s="246"/>
      <c r="B67" s="243" t="s">
        <v>170</v>
      </c>
      <c r="C67" s="283" t="s">
        <v>162</v>
      </c>
      <c r="D67" s="32" t="s">
        <v>17</v>
      </c>
      <c r="E67" s="60">
        <v>7</v>
      </c>
      <c r="F67" s="60">
        <v>7</v>
      </c>
      <c r="G67" s="60">
        <v>7</v>
      </c>
      <c r="H67" s="60">
        <v>7</v>
      </c>
      <c r="I67" s="60">
        <v>7</v>
      </c>
      <c r="J67" s="60">
        <v>7</v>
      </c>
      <c r="K67" s="60">
        <v>7</v>
      </c>
      <c r="L67" s="60">
        <v>7</v>
      </c>
      <c r="M67" s="60">
        <v>7</v>
      </c>
      <c r="N67" s="60">
        <v>7</v>
      </c>
      <c r="O67" s="60">
        <v>7</v>
      </c>
      <c r="P67" s="60">
        <v>7</v>
      </c>
      <c r="Q67" s="60">
        <v>7</v>
      </c>
      <c r="R67" s="131">
        <v>0</v>
      </c>
      <c r="S67" s="131">
        <v>0</v>
      </c>
      <c r="T67" s="131">
        <v>0</v>
      </c>
      <c r="U67" s="131">
        <v>0</v>
      </c>
      <c r="V67" s="46">
        <f t="shared" ref="V67:V68" si="48">SUM(E67:U67)</f>
        <v>91</v>
      </c>
      <c r="W67" s="46"/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0</v>
      </c>
      <c r="AK67" s="93">
        <f>SUM(X67:AJ67)</f>
        <v>0</v>
      </c>
      <c r="AL67" s="132">
        <v>0</v>
      </c>
      <c r="AM67" s="132">
        <v>0</v>
      </c>
      <c r="AN67" s="132">
        <v>0</v>
      </c>
      <c r="AO67" s="132">
        <v>0</v>
      </c>
      <c r="AP67" s="106">
        <v>0</v>
      </c>
      <c r="AQ67" s="105">
        <v>0</v>
      </c>
      <c r="AR67" s="105">
        <v>0</v>
      </c>
      <c r="AS67" s="105">
        <v>0</v>
      </c>
      <c r="AT67" s="93">
        <v>0</v>
      </c>
      <c r="AU67" s="93">
        <v>0</v>
      </c>
      <c r="AV67" s="109"/>
      <c r="AW67" s="109"/>
      <c r="AX67" s="109"/>
      <c r="AY67" s="109"/>
      <c r="AZ67" s="109"/>
      <c r="BA67" s="109"/>
      <c r="BB67" s="109"/>
      <c r="BC67" s="109"/>
      <c r="BD67" s="109"/>
      <c r="BE67" s="189"/>
      <c r="BF67" s="45">
        <f t="shared" si="7"/>
        <v>91</v>
      </c>
    </row>
    <row r="68" spans="1:58" ht="26.25" customHeight="1" thickBot="1">
      <c r="A68" s="246"/>
      <c r="B68" s="244"/>
      <c r="C68" s="284"/>
      <c r="D68" s="32" t="s">
        <v>18</v>
      </c>
      <c r="E68" s="60">
        <v>4</v>
      </c>
      <c r="F68" s="60">
        <v>4</v>
      </c>
      <c r="G68" s="60">
        <v>4</v>
      </c>
      <c r="H68" s="60">
        <v>3</v>
      </c>
      <c r="I68" s="60">
        <v>4</v>
      </c>
      <c r="J68" s="60">
        <v>3</v>
      </c>
      <c r="K68" s="60">
        <v>3</v>
      </c>
      <c r="L68" s="60">
        <v>3</v>
      </c>
      <c r="M68" s="60">
        <v>3</v>
      </c>
      <c r="N68" s="60">
        <v>4</v>
      </c>
      <c r="O68" s="60">
        <v>4</v>
      </c>
      <c r="P68" s="60">
        <v>4</v>
      </c>
      <c r="Q68" s="60">
        <v>4</v>
      </c>
      <c r="R68" s="131">
        <v>0</v>
      </c>
      <c r="S68" s="131">
        <v>0</v>
      </c>
      <c r="T68" s="131">
        <v>0</v>
      </c>
      <c r="U68" s="131">
        <v>0</v>
      </c>
      <c r="V68" s="46">
        <f t="shared" si="48"/>
        <v>47</v>
      </c>
      <c r="W68" s="46"/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  <c r="AE68" s="132">
        <v>0</v>
      </c>
      <c r="AF68" s="132">
        <v>0</v>
      </c>
      <c r="AG68" s="132">
        <v>0</v>
      </c>
      <c r="AH68" s="132">
        <v>0</v>
      </c>
      <c r="AI68" s="132">
        <v>0</v>
      </c>
      <c r="AJ68" s="132">
        <v>0</v>
      </c>
      <c r="AK68" s="93">
        <f>SUM(X68:AJ68)</f>
        <v>0</v>
      </c>
      <c r="AL68" s="132">
        <v>0</v>
      </c>
      <c r="AM68" s="132">
        <v>0</v>
      </c>
      <c r="AN68" s="132">
        <v>0</v>
      </c>
      <c r="AO68" s="132">
        <v>0</v>
      </c>
      <c r="AP68" s="106">
        <v>0</v>
      </c>
      <c r="AQ68" s="105">
        <v>0</v>
      </c>
      <c r="AR68" s="105">
        <v>0</v>
      </c>
      <c r="AS68" s="105">
        <v>0</v>
      </c>
      <c r="AT68" s="93">
        <v>0</v>
      </c>
      <c r="AU68" s="93">
        <v>0</v>
      </c>
      <c r="AV68" s="109"/>
      <c r="AW68" s="109"/>
      <c r="AX68" s="109"/>
      <c r="AY68" s="109"/>
      <c r="AZ68" s="109"/>
      <c r="BA68" s="109"/>
      <c r="BB68" s="109"/>
      <c r="BC68" s="109"/>
      <c r="BD68" s="109"/>
      <c r="BE68" s="189"/>
      <c r="BF68" s="45">
        <f t="shared" si="7"/>
        <v>47</v>
      </c>
    </row>
    <row r="69" spans="1:58" ht="15.75" hidden="1" thickBot="1">
      <c r="A69" s="246"/>
      <c r="B69" s="243"/>
      <c r="C69" s="283"/>
      <c r="D69" s="32" t="s">
        <v>17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131"/>
      <c r="T69" s="131"/>
      <c r="U69" s="131"/>
      <c r="V69" s="46">
        <f t="shared" si="1"/>
        <v>0</v>
      </c>
      <c r="W69" s="46"/>
      <c r="X69" s="65"/>
      <c r="Y69" s="65"/>
      <c r="Z69" s="65"/>
      <c r="AA69" s="65"/>
      <c r="AB69" s="65"/>
      <c r="AC69" s="65"/>
      <c r="AD69" s="65"/>
      <c r="AE69" s="132"/>
      <c r="AF69" s="132"/>
      <c r="AG69" s="132"/>
      <c r="AH69" s="132"/>
      <c r="AI69" s="132"/>
      <c r="AJ69" s="132"/>
      <c r="AK69" s="93">
        <f t="shared" si="35"/>
        <v>0</v>
      </c>
      <c r="AL69" s="132"/>
      <c r="AM69" s="132"/>
      <c r="AN69" s="132"/>
      <c r="AO69" s="132"/>
      <c r="AP69" s="106"/>
      <c r="AQ69" s="105"/>
      <c r="AR69" s="105"/>
      <c r="AS69" s="105"/>
      <c r="AT69" s="93"/>
      <c r="AU69" s="93">
        <f t="shared" ref="AU69:AU96" si="49">SUM(X69:AT69)</f>
        <v>0</v>
      </c>
      <c r="AV69" s="109"/>
      <c r="AW69" s="109"/>
      <c r="AX69" s="109"/>
      <c r="AY69" s="109"/>
      <c r="AZ69" s="109"/>
      <c r="BA69" s="109"/>
      <c r="BB69" s="109"/>
      <c r="BC69" s="109"/>
      <c r="BD69" s="109"/>
      <c r="BE69" s="189"/>
      <c r="BF69" s="45">
        <f t="shared" si="7"/>
        <v>0</v>
      </c>
    </row>
    <row r="70" spans="1:58" ht="15.75" hidden="1" thickBot="1">
      <c r="A70" s="246"/>
      <c r="B70" s="244"/>
      <c r="C70" s="284"/>
      <c r="D70" s="32" t="s">
        <v>18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131"/>
      <c r="T70" s="131"/>
      <c r="U70" s="131"/>
      <c r="V70" s="46">
        <f t="shared" si="1"/>
        <v>0</v>
      </c>
      <c r="W70" s="46"/>
      <c r="X70" s="65"/>
      <c r="Y70" s="65"/>
      <c r="Z70" s="65"/>
      <c r="AA70" s="65"/>
      <c r="AB70" s="65"/>
      <c r="AC70" s="65"/>
      <c r="AD70" s="65"/>
      <c r="AE70" s="132"/>
      <c r="AF70" s="132"/>
      <c r="AG70" s="132"/>
      <c r="AH70" s="132"/>
      <c r="AI70" s="132"/>
      <c r="AJ70" s="132"/>
      <c r="AK70" s="93">
        <f t="shared" si="35"/>
        <v>0</v>
      </c>
      <c r="AL70" s="132"/>
      <c r="AM70" s="132"/>
      <c r="AN70" s="132"/>
      <c r="AO70" s="132"/>
      <c r="AP70" s="106"/>
      <c r="AQ70" s="105"/>
      <c r="AR70" s="105"/>
      <c r="AS70" s="105"/>
      <c r="AT70" s="93"/>
      <c r="AU70" s="93">
        <f t="shared" si="49"/>
        <v>0</v>
      </c>
      <c r="AV70" s="109"/>
      <c r="AW70" s="109"/>
      <c r="AX70" s="109"/>
      <c r="AY70" s="109"/>
      <c r="AZ70" s="109"/>
      <c r="BA70" s="109"/>
      <c r="BB70" s="109"/>
      <c r="BC70" s="109"/>
      <c r="BD70" s="109"/>
      <c r="BE70" s="189"/>
      <c r="BF70" s="45">
        <f t="shared" si="7"/>
        <v>0</v>
      </c>
    </row>
    <row r="71" spans="1:58" ht="15.75" thickBot="1">
      <c r="A71" s="246"/>
      <c r="B71" s="133" t="s">
        <v>155</v>
      </c>
      <c r="C71" s="134" t="s">
        <v>57</v>
      </c>
      <c r="D71" s="135" t="s">
        <v>17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36</v>
      </c>
      <c r="S71" s="131">
        <v>36</v>
      </c>
      <c r="T71" s="131">
        <v>36</v>
      </c>
      <c r="U71" s="131">
        <v>36</v>
      </c>
      <c r="V71" s="46">
        <f t="shared" ref="V71:V77" si="50">SUM(E71:U71)</f>
        <v>144</v>
      </c>
      <c r="W71" s="46"/>
      <c r="X71" s="132">
        <v>0</v>
      </c>
      <c r="Y71" s="132">
        <v>0</v>
      </c>
      <c r="Z71" s="132">
        <v>0</v>
      </c>
      <c r="AA71" s="132">
        <v>0</v>
      </c>
      <c r="AB71" s="132">
        <v>0</v>
      </c>
      <c r="AC71" s="132">
        <v>0</v>
      </c>
      <c r="AD71" s="132">
        <v>0</v>
      </c>
      <c r="AE71" s="132">
        <v>0</v>
      </c>
      <c r="AF71" s="132">
        <v>0</v>
      </c>
      <c r="AG71" s="132">
        <v>0</v>
      </c>
      <c r="AH71" s="132">
        <v>0</v>
      </c>
      <c r="AI71" s="132">
        <v>0</v>
      </c>
      <c r="AJ71" s="132">
        <v>0</v>
      </c>
      <c r="AK71" s="93">
        <f>SUM(X71:AJ71)</f>
        <v>0</v>
      </c>
      <c r="AL71" s="132">
        <v>0</v>
      </c>
      <c r="AM71" s="132">
        <v>0</v>
      </c>
      <c r="AN71" s="132">
        <v>0</v>
      </c>
      <c r="AO71" s="132">
        <v>0</v>
      </c>
      <c r="AP71" s="105">
        <v>0</v>
      </c>
      <c r="AQ71" s="105">
        <v>0</v>
      </c>
      <c r="AR71" s="105">
        <v>0</v>
      </c>
      <c r="AS71" s="105">
        <v>0</v>
      </c>
      <c r="AT71" s="93">
        <v>0</v>
      </c>
      <c r="AU71" s="93">
        <v>0</v>
      </c>
      <c r="AV71" s="109"/>
      <c r="AW71" s="109"/>
      <c r="AX71" s="109"/>
      <c r="AY71" s="109"/>
      <c r="AZ71" s="109"/>
      <c r="BA71" s="109"/>
      <c r="BB71" s="109"/>
      <c r="BC71" s="109"/>
      <c r="BD71" s="109"/>
      <c r="BE71" s="189"/>
      <c r="BF71" s="45">
        <f t="shared" ref="BF71:BF77" si="51">V71+AK71</f>
        <v>144</v>
      </c>
    </row>
    <row r="72" spans="1:58" ht="15.75" customHeight="1" thickBot="1">
      <c r="A72" s="246"/>
      <c r="B72" s="254" t="s">
        <v>30</v>
      </c>
      <c r="C72" s="270" t="s">
        <v>153</v>
      </c>
      <c r="D72" s="62" t="s">
        <v>17</v>
      </c>
      <c r="E72" s="63">
        <f>E74+E76+E83</f>
        <v>19</v>
      </c>
      <c r="F72" s="63">
        <f t="shared" ref="F72:U72" si="52">F74+F76+F83</f>
        <v>19</v>
      </c>
      <c r="G72" s="63">
        <f t="shared" si="52"/>
        <v>19</v>
      </c>
      <c r="H72" s="63">
        <f t="shared" si="52"/>
        <v>20</v>
      </c>
      <c r="I72" s="63">
        <f t="shared" si="52"/>
        <v>20</v>
      </c>
      <c r="J72" s="63">
        <f t="shared" si="52"/>
        <v>20</v>
      </c>
      <c r="K72" s="63">
        <f t="shared" si="52"/>
        <v>20</v>
      </c>
      <c r="L72" s="63">
        <f t="shared" si="52"/>
        <v>20</v>
      </c>
      <c r="M72" s="63">
        <f t="shared" si="52"/>
        <v>20</v>
      </c>
      <c r="N72" s="63">
        <f t="shared" si="52"/>
        <v>20</v>
      </c>
      <c r="O72" s="63">
        <f t="shared" si="52"/>
        <v>20</v>
      </c>
      <c r="P72" s="63">
        <f t="shared" si="52"/>
        <v>20</v>
      </c>
      <c r="Q72" s="63">
        <f t="shared" si="52"/>
        <v>20</v>
      </c>
      <c r="R72" s="63">
        <f t="shared" si="52"/>
        <v>0</v>
      </c>
      <c r="S72" s="63">
        <f t="shared" si="52"/>
        <v>0</v>
      </c>
      <c r="T72" s="63">
        <f t="shared" si="52"/>
        <v>0</v>
      </c>
      <c r="U72" s="63">
        <f t="shared" si="52"/>
        <v>0</v>
      </c>
      <c r="V72" s="46">
        <f t="shared" si="50"/>
        <v>257</v>
      </c>
      <c r="W72" s="46"/>
      <c r="X72" s="63">
        <f t="shared" ref="X72:AJ72" si="53">X74+X76+X83</f>
        <v>21</v>
      </c>
      <c r="Y72" s="63">
        <f t="shared" si="53"/>
        <v>21</v>
      </c>
      <c r="Z72" s="63">
        <f t="shared" si="53"/>
        <v>21</v>
      </c>
      <c r="AA72" s="63">
        <f t="shared" si="53"/>
        <v>21</v>
      </c>
      <c r="AB72" s="63">
        <f t="shared" si="53"/>
        <v>22</v>
      </c>
      <c r="AC72" s="63">
        <f t="shared" si="53"/>
        <v>22</v>
      </c>
      <c r="AD72" s="63">
        <f t="shared" si="53"/>
        <v>23</v>
      </c>
      <c r="AE72" s="63">
        <f t="shared" si="53"/>
        <v>0</v>
      </c>
      <c r="AF72" s="63">
        <f t="shared" si="53"/>
        <v>0</v>
      </c>
      <c r="AG72" s="63">
        <f t="shared" si="53"/>
        <v>0</v>
      </c>
      <c r="AH72" s="63">
        <f t="shared" si="53"/>
        <v>0</v>
      </c>
      <c r="AI72" s="63">
        <f t="shared" si="53"/>
        <v>0</v>
      </c>
      <c r="AJ72" s="63">
        <f t="shared" si="53"/>
        <v>0</v>
      </c>
      <c r="AK72" s="93">
        <f>AK74+AK76+AK83</f>
        <v>151</v>
      </c>
      <c r="AL72" s="64">
        <f t="shared" ref="AL72:AP73" si="54">AL74+AL87+AL89</f>
        <v>0</v>
      </c>
      <c r="AM72" s="64">
        <f t="shared" si="54"/>
        <v>0</v>
      </c>
      <c r="AN72" s="64">
        <f t="shared" si="54"/>
        <v>0</v>
      </c>
      <c r="AO72" s="64">
        <f t="shared" si="54"/>
        <v>0</v>
      </c>
      <c r="AP72" s="64">
        <f t="shared" si="54"/>
        <v>0</v>
      </c>
      <c r="AQ72" s="64">
        <f>AQ74+AQ87+AQ89+AQ111</f>
        <v>0</v>
      </c>
      <c r="AR72" s="64">
        <f>AR74+AR87+AR89+AR111</f>
        <v>0</v>
      </c>
      <c r="AS72" s="64">
        <f>AS74+AS87+AS89+AS111</f>
        <v>0</v>
      </c>
      <c r="AT72" s="93">
        <f>AT74+AT87+AT89+AT111</f>
        <v>0</v>
      </c>
      <c r="AU72" s="93">
        <v>0</v>
      </c>
      <c r="AV72" s="109"/>
      <c r="AW72" s="109"/>
      <c r="AX72" s="109"/>
      <c r="AY72" s="109"/>
      <c r="AZ72" s="109"/>
      <c r="BA72" s="109"/>
      <c r="BB72" s="109"/>
      <c r="BC72" s="109"/>
      <c r="BD72" s="109"/>
      <c r="BE72" s="189"/>
      <c r="BF72" s="45">
        <f t="shared" si="51"/>
        <v>408</v>
      </c>
    </row>
    <row r="73" spans="1:58" ht="15.75" thickBot="1">
      <c r="A73" s="246"/>
      <c r="B73" s="255"/>
      <c r="C73" s="271"/>
      <c r="D73" s="62" t="s">
        <v>18</v>
      </c>
      <c r="E73" s="63">
        <f>E75+E77</f>
        <v>8</v>
      </c>
      <c r="F73" s="63">
        <f t="shared" ref="F73:T73" si="55">F75+F77</f>
        <v>8</v>
      </c>
      <c r="G73" s="63">
        <f t="shared" si="55"/>
        <v>8</v>
      </c>
      <c r="H73" s="63">
        <f t="shared" si="55"/>
        <v>9</v>
      </c>
      <c r="I73" s="63">
        <f t="shared" si="55"/>
        <v>8</v>
      </c>
      <c r="J73" s="63">
        <f t="shared" si="55"/>
        <v>9</v>
      </c>
      <c r="K73" s="63">
        <f t="shared" si="55"/>
        <v>9</v>
      </c>
      <c r="L73" s="63">
        <f t="shared" si="55"/>
        <v>9</v>
      </c>
      <c r="M73" s="63">
        <f t="shared" si="55"/>
        <v>9</v>
      </c>
      <c r="N73" s="63">
        <f t="shared" si="55"/>
        <v>8</v>
      </c>
      <c r="O73" s="63">
        <f t="shared" si="55"/>
        <v>9</v>
      </c>
      <c r="P73" s="63">
        <f t="shared" si="55"/>
        <v>9</v>
      </c>
      <c r="Q73" s="63">
        <f t="shared" si="55"/>
        <v>9</v>
      </c>
      <c r="R73" s="63">
        <f t="shared" si="55"/>
        <v>0</v>
      </c>
      <c r="S73" s="63">
        <f t="shared" si="55"/>
        <v>0</v>
      </c>
      <c r="T73" s="63">
        <f t="shared" si="55"/>
        <v>0</v>
      </c>
      <c r="U73" s="63">
        <f>U75+U88+U90</f>
        <v>0</v>
      </c>
      <c r="V73" s="46">
        <f t="shared" si="50"/>
        <v>112</v>
      </c>
      <c r="W73" s="46"/>
      <c r="X73" s="63">
        <f>X75+X77</f>
        <v>10</v>
      </c>
      <c r="Y73" s="63">
        <f t="shared" ref="Y73:AJ73" si="56">Y75+Y77</f>
        <v>9</v>
      </c>
      <c r="Z73" s="63">
        <f t="shared" si="56"/>
        <v>10</v>
      </c>
      <c r="AA73" s="63">
        <f t="shared" si="56"/>
        <v>9</v>
      </c>
      <c r="AB73" s="63">
        <f t="shared" si="56"/>
        <v>11</v>
      </c>
      <c r="AC73" s="63">
        <f t="shared" si="56"/>
        <v>10</v>
      </c>
      <c r="AD73" s="63">
        <f t="shared" si="56"/>
        <v>11</v>
      </c>
      <c r="AE73" s="63">
        <f t="shared" si="56"/>
        <v>0</v>
      </c>
      <c r="AF73" s="64">
        <f t="shared" si="56"/>
        <v>0</v>
      </c>
      <c r="AG73" s="64">
        <f t="shared" si="56"/>
        <v>0</v>
      </c>
      <c r="AH73" s="64">
        <f t="shared" si="56"/>
        <v>0</v>
      </c>
      <c r="AI73" s="64">
        <f t="shared" si="56"/>
        <v>0</v>
      </c>
      <c r="AJ73" s="64">
        <f t="shared" si="56"/>
        <v>0</v>
      </c>
      <c r="AK73" s="93">
        <f>AK75+AK88+AK90</f>
        <v>70</v>
      </c>
      <c r="AL73" s="64">
        <f t="shared" si="54"/>
        <v>0</v>
      </c>
      <c r="AM73" s="64">
        <f t="shared" si="54"/>
        <v>0</v>
      </c>
      <c r="AN73" s="64">
        <f t="shared" si="54"/>
        <v>0</v>
      </c>
      <c r="AO73" s="64">
        <f t="shared" si="54"/>
        <v>0</v>
      </c>
      <c r="AP73" s="64">
        <f t="shared" si="54"/>
        <v>0</v>
      </c>
      <c r="AQ73" s="64">
        <f>AQ75+AQ88+AQ90</f>
        <v>0</v>
      </c>
      <c r="AR73" s="64">
        <f>AR75+AR88+AR90</f>
        <v>0</v>
      </c>
      <c r="AS73" s="64">
        <f>AS75+AS88+AS90</f>
        <v>0</v>
      </c>
      <c r="AT73" s="93">
        <f>AT75+AT88+AT90</f>
        <v>0</v>
      </c>
      <c r="AU73" s="93">
        <v>0</v>
      </c>
      <c r="AV73" s="109"/>
      <c r="AW73" s="109"/>
      <c r="AX73" s="109"/>
      <c r="AY73" s="109"/>
      <c r="AZ73" s="109"/>
      <c r="BA73" s="109"/>
      <c r="BB73" s="109"/>
      <c r="BC73" s="109"/>
      <c r="BD73" s="109"/>
      <c r="BE73" s="189"/>
      <c r="BF73" s="45">
        <f t="shared" si="51"/>
        <v>182</v>
      </c>
    </row>
    <row r="74" spans="1:58" ht="15.75" customHeight="1" thickBot="1">
      <c r="A74" s="246"/>
      <c r="B74" s="243" t="s">
        <v>31</v>
      </c>
      <c r="C74" s="283" t="s">
        <v>153</v>
      </c>
      <c r="D74" s="62" t="s">
        <v>17</v>
      </c>
      <c r="E74" s="60">
        <v>12</v>
      </c>
      <c r="F74" s="60">
        <v>12</v>
      </c>
      <c r="G74" s="60">
        <v>12</v>
      </c>
      <c r="H74" s="60">
        <v>13</v>
      </c>
      <c r="I74" s="60">
        <v>13</v>
      </c>
      <c r="J74" s="60">
        <v>13</v>
      </c>
      <c r="K74" s="60">
        <v>13</v>
      </c>
      <c r="L74" s="60">
        <v>13</v>
      </c>
      <c r="M74" s="60">
        <v>13</v>
      </c>
      <c r="N74" s="60">
        <v>13</v>
      </c>
      <c r="O74" s="60">
        <v>14</v>
      </c>
      <c r="P74" s="60">
        <v>14</v>
      </c>
      <c r="Q74" s="60">
        <v>14</v>
      </c>
      <c r="R74" s="131">
        <v>0</v>
      </c>
      <c r="S74" s="131">
        <v>0</v>
      </c>
      <c r="T74" s="131">
        <v>0</v>
      </c>
      <c r="U74" s="131">
        <v>0</v>
      </c>
      <c r="V74" s="46">
        <f t="shared" si="50"/>
        <v>169</v>
      </c>
      <c r="W74" s="46"/>
      <c r="X74" s="65">
        <v>21</v>
      </c>
      <c r="Y74" s="65">
        <v>21</v>
      </c>
      <c r="Z74" s="65">
        <v>21</v>
      </c>
      <c r="AA74" s="65">
        <v>21</v>
      </c>
      <c r="AB74" s="65">
        <v>22</v>
      </c>
      <c r="AC74" s="65">
        <v>22</v>
      </c>
      <c r="AD74" s="65">
        <v>23</v>
      </c>
      <c r="AE74" s="132">
        <v>0</v>
      </c>
      <c r="AF74" s="132">
        <v>0</v>
      </c>
      <c r="AG74" s="132">
        <v>0</v>
      </c>
      <c r="AH74" s="132">
        <v>0</v>
      </c>
      <c r="AI74" s="132">
        <v>0</v>
      </c>
      <c r="AJ74" s="132">
        <v>0</v>
      </c>
      <c r="AK74" s="93">
        <f>SUM(X74:AJ74)</f>
        <v>151</v>
      </c>
      <c r="AL74" s="132">
        <v>0</v>
      </c>
      <c r="AM74" s="132">
        <v>0</v>
      </c>
      <c r="AN74" s="132">
        <v>0</v>
      </c>
      <c r="AO74" s="132">
        <v>0</v>
      </c>
      <c r="AP74" s="106">
        <v>0</v>
      </c>
      <c r="AQ74" s="105">
        <v>0</v>
      </c>
      <c r="AR74" s="105">
        <v>0</v>
      </c>
      <c r="AS74" s="105">
        <v>0</v>
      </c>
      <c r="AT74" s="93">
        <v>0</v>
      </c>
      <c r="AU74" s="93">
        <v>0</v>
      </c>
      <c r="AV74" s="109"/>
      <c r="AW74" s="109"/>
      <c r="AX74" s="109"/>
      <c r="AY74" s="109"/>
      <c r="AZ74" s="109"/>
      <c r="BA74" s="109"/>
      <c r="BB74" s="109"/>
      <c r="BC74" s="109"/>
      <c r="BD74" s="109"/>
      <c r="BE74" s="189"/>
      <c r="BF74" s="45">
        <f t="shared" si="51"/>
        <v>320</v>
      </c>
    </row>
    <row r="75" spans="1:58" ht="15.75" thickBot="1">
      <c r="A75" s="246"/>
      <c r="B75" s="194"/>
      <c r="C75" s="242"/>
      <c r="D75" s="62" t="s">
        <v>18</v>
      </c>
      <c r="E75" s="60">
        <v>5</v>
      </c>
      <c r="F75" s="60">
        <v>5</v>
      </c>
      <c r="G75" s="60">
        <v>4</v>
      </c>
      <c r="H75" s="60">
        <v>5</v>
      </c>
      <c r="I75" s="60">
        <v>5</v>
      </c>
      <c r="J75" s="60">
        <v>5</v>
      </c>
      <c r="K75" s="60">
        <v>5</v>
      </c>
      <c r="L75" s="60">
        <v>5</v>
      </c>
      <c r="M75" s="60">
        <v>5</v>
      </c>
      <c r="N75" s="60">
        <v>5</v>
      </c>
      <c r="O75" s="60">
        <v>5</v>
      </c>
      <c r="P75" s="60">
        <v>5</v>
      </c>
      <c r="Q75" s="60">
        <v>5</v>
      </c>
      <c r="R75" s="131">
        <v>0</v>
      </c>
      <c r="S75" s="131">
        <v>0</v>
      </c>
      <c r="T75" s="131">
        <v>0</v>
      </c>
      <c r="U75" s="131">
        <v>0</v>
      </c>
      <c r="V75" s="46">
        <f t="shared" si="50"/>
        <v>64</v>
      </c>
      <c r="W75" s="46"/>
      <c r="X75" s="65">
        <v>10</v>
      </c>
      <c r="Y75" s="65">
        <v>9</v>
      </c>
      <c r="Z75" s="65">
        <v>10</v>
      </c>
      <c r="AA75" s="65">
        <v>9</v>
      </c>
      <c r="AB75" s="65">
        <v>11</v>
      </c>
      <c r="AC75" s="65">
        <v>10</v>
      </c>
      <c r="AD75" s="65">
        <v>11</v>
      </c>
      <c r="AE75" s="132">
        <v>0</v>
      </c>
      <c r="AF75" s="132">
        <v>0</v>
      </c>
      <c r="AG75" s="132">
        <v>0</v>
      </c>
      <c r="AH75" s="132">
        <v>0</v>
      </c>
      <c r="AI75" s="132">
        <v>0</v>
      </c>
      <c r="AJ75" s="132">
        <v>0</v>
      </c>
      <c r="AK75" s="93">
        <f>SUM(X75:AJ75)</f>
        <v>70</v>
      </c>
      <c r="AL75" s="132">
        <v>0</v>
      </c>
      <c r="AM75" s="132">
        <v>0</v>
      </c>
      <c r="AN75" s="132">
        <v>0</v>
      </c>
      <c r="AO75" s="132">
        <v>0</v>
      </c>
      <c r="AP75" s="106">
        <v>0</v>
      </c>
      <c r="AQ75" s="105">
        <v>0</v>
      </c>
      <c r="AR75" s="105">
        <v>0</v>
      </c>
      <c r="AS75" s="105">
        <v>0</v>
      </c>
      <c r="AT75" s="95">
        <v>0</v>
      </c>
      <c r="AU75" s="93">
        <v>0</v>
      </c>
      <c r="AV75" s="109"/>
      <c r="AW75" s="109"/>
      <c r="AX75" s="109"/>
      <c r="AY75" s="109"/>
      <c r="AZ75" s="109"/>
      <c r="BA75" s="109"/>
      <c r="BB75" s="109"/>
      <c r="BC75" s="109"/>
      <c r="BD75" s="109"/>
      <c r="BE75" s="189"/>
      <c r="BF75" s="45">
        <f t="shared" si="51"/>
        <v>134</v>
      </c>
    </row>
    <row r="76" spans="1:58" ht="15.75" thickBot="1">
      <c r="A76" s="246"/>
      <c r="B76" s="243" t="s">
        <v>163</v>
      </c>
      <c r="C76" s="283" t="s">
        <v>164</v>
      </c>
      <c r="D76" s="62" t="s">
        <v>17</v>
      </c>
      <c r="E76" s="60">
        <v>7</v>
      </c>
      <c r="F76" s="60">
        <v>7</v>
      </c>
      <c r="G76" s="60">
        <v>7</v>
      </c>
      <c r="H76" s="60">
        <v>7</v>
      </c>
      <c r="I76" s="60">
        <v>7</v>
      </c>
      <c r="J76" s="60">
        <v>7</v>
      </c>
      <c r="K76" s="60">
        <v>7</v>
      </c>
      <c r="L76" s="60">
        <v>7</v>
      </c>
      <c r="M76" s="60">
        <v>7</v>
      </c>
      <c r="N76" s="60">
        <v>7</v>
      </c>
      <c r="O76" s="60">
        <v>6</v>
      </c>
      <c r="P76" s="60">
        <v>6</v>
      </c>
      <c r="Q76" s="60">
        <v>6</v>
      </c>
      <c r="R76" s="131">
        <v>0</v>
      </c>
      <c r="S76" s="131">
        <v>0</v>
      </c>
      <c r="T76" s="131">
        <v>0</v>
      </c>
      <c r="U76" s="131">
        <v>0</v>
      </c>
      <c r="V76" s="46">
        <f t="shared" si="50"/>
        <v>88</v>
      </c>
      <c r="W76" s="46"/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0</v>
      </c>
      <c r="AD76" s="65">
        <v>0</v>
      </c>
      <c r="AE76" s="132">
        <v>0</v>
      </c>
      <c r="AF76" s="132">
        <v>0</v>
      </c>
      <c r="AG76" s="132">
        <v>0</v>
      </c>
      <c r="AH76" s="132">
        <v>0</v>
      </c>
      <c r="AI76" s="132">
        <v>0</v>
      </c>
      <c r="AJ76" s="132">
        <v>0</v>
      </c>
      <c r="AK76" s="93">
        <f>SUM(X76:AJ76)</f>
        <v>0</v>
      </c>
      <c r="AL76" s="132">
        <v>0</v>
      </c>
      <c r="AM76" s="132">
        <v>0</v>
      </c>
      <c r="AN76" s="132">
        <v>0</v>
      </c>
      <c r="AO76" s="132">
        <v>0</v>
      </c>
      <c r="AP76" s="106">
        <v>0</v>
      </c>
      <c r="AQ76" s="105">
        <v>0</v>
      </c>
      <c r="AR76" s="105">
        <v>0</v>
      </c>
      <c r="AS76" s="105">
        <v>0</v>
      </c>
      <c r="AT76" s="95">
        <v>0</v>
      </c>
      <c r="AU76" s="93">
        <v>0</v>
      </c>
      <c r="AV76" s="109"/>
      <c r="AW76" s="109"/>
      <c r="AX76" s="109"/>
      <c r="AY76" s="109"/>
      <c r="AZ76" s="109"/>
      <c r="BA76" s="109"/>
      <c r="BB76" s="109"/>
      <c r="BC76" s="109"/>
      <c r="BD76" s="109"/>
      <c r="BE76" s="189"/>
      <c r="BF76" s="45">
        <f t="shared" si="51"/>
        <v>88</v>
      </c>
    </row>
    <row r="77" spans="1:58" ht="14.25" customHeight="1" thickBot="1">
      <c r="A77" s="246"/>
      <c r="B77" s="194"/>
      <c r="C77" s="242"/>
      <c r="D77" s="62" t="s">
        <v>18</v>
      </c>
      <c r="E77" s="60">
        <v>3</v>
      </c>
      <c r="F77" s="60">
        <v>3</v>
      </c>
      <c r="G77" s="60">
        <v>4</v>
      </c>
      <c r="H77" s="60">
        <v>4</v>
      </c>
      <c r="I77" s="60">
        <v>3</v>
      </c>
      <c r="J77" s="60">
        <v>4</v>
      </c>
      <c r="K77" s="60">
        <v>4</v>
      </c>
      <c r="L77" s="60">
        <v>4</v>
      </c>
      <c r="M77" s="60">
        <v>4</v>
      </c>
      <c r="N77" s="60">
        <v>3</v>
      </c>
      <c r="O77" s="60">
        <v>4</v>
      </c>
      <c r="P77" s="60">
        <v>4</v>
      </c>
      <c r="Q77" s="60">
        <v>4</v>
      </c>
      <c r="R77" s="131">
        <v>0</v>
      </c>
      <c r="S77" s="131">
        <v>0</v>
      </c>
      <c r="T77" s="131">
        <v>0</v>
      </c>
      <c r="U77" s="131">
        <v>0</v>
      </c>
      <c r="V77" s="46">
        <f t="shared" si="50"/>
        <v>48</v>
      </c>
      <c r="W77" s="46"/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132">
        <v>0</v>
      </c>
      <c r="AF77" s="132">
        <v>0</v>
      </c>
      <c r="AG77" s="132">
        <v>0</v>
      </c>
      <c r="AH77" s="132">
        <v>0</v>
      </c>
      <c r="AI77" s="132">
        <v>0</v>
      </c>
      <c r="AJ77" s="132">
        <v>0</v>
      </c>
      <c r="AK77" s="93">
        <f>SUM(X77:AJ77)</f>
        <v>0</v>
      </c>
      <c r="AL77" s="132">
        <v>0</v>
      </c>
      <c r="AM77" s="132">
        <v>0</v>
      </c>
      <c r="AN77" s="132">
        <v>0</v>
      </c>
      <c r="AO77" s="132">
        <v>0</v>
      </c>
      <c r="AP77" s="106">
        <v>0</v>
      </c>
      <c r="AQ77" s="105">
        <v>0</v>
      </c>
      <c r="AR77" s="105">
        <v>0</v>
      </c>
      <c r="AS77" s="105">
        <v>0</v>
      </c>
      <c r="AT77" s="95">
        <v>0</v>
      </c>
      <c r="AU77" s="93">
        <v>0</v>
      </c>
      <c r="AV77" s="109"/>
      <c r="AW77" s="109"/>
      <c r="AX77" s="109"/>
      <c r="AY77" s="109"/>
      <c r="AZ77" s="109"/>
      <c r="BA77" s="109"/>
      <c r="BB77" s="109"/>
      <c r="BC77" s="109"/>
      <c r="BD77" s="109"/>
      <c r="BE77" s="189"/>
      <c r="BF77" s="45">
        <f t="shared" si="51"/>
        <v>48</v>
      </c>
    </row>
    <row r="78" spans="1:58" ht="0.75" hidden="1" customHeight="1" thickBot="1">
      <c r="A78" s="246"/>
      <c r="B78" s="141"/>
      <c r="C78" s="142"/>
      <c r="D78" s="32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131"/>
      <c r="T78" s="131"/>
      <c r="U78" s="131"/>
      <c r="V78" s="46"/>
      <c r="W78" s="46"/>
      <c r="X78" s="65"/>
      <c r="Y78" s="65"/>
      <c r="Z78" s="65"/>
      <c r="AA78" s="65"/>
      <c r="AB78" s="65"/>
      <c r="AC78" s="65"/>
      <c r="AD78" s="65"/>
      <c r="AE78" s="65"/>
      <c r="AF78" s="132"/>
      <c r="AG78" s="132"/>
      <c r="AH78" s="132"/>
      <c r="AI78" s="132"/>
      <c r="AJ78" s="132"/>
      <c r="AK78" s="93"/>
      <c r="AL78" s="132"/>
      <c r="AM78" s="132"/>
      <c r="AN78" s="132"/>
      <c r="AO78" s="132"/>
      <c r="AP78" s="106"/>
      <c r="AQ78" s="105"/>
      <c r="AR78" s="105"/>
      <c r="AS78" s="105"/>
      <c r="AT78" s="95"/>
      <c r="AU78" s="93"/>
      <c r="AV78" s="109"/>
      <c r="AW78" s="109"/>
      <c r="AX78" s="109"/>
      <c r="AY78" s="109"/>
      <c r="AZ78" s="109"/>
      <c r="BA78" s="109"/>
      <c r="BB78" s="109"/>
      <c r="BC78" s="109"/>
      <c r="BD78" s="109"/>
      <c r="BE78" s="189"/>
      <c r="BF78" s="45"/>
    </row>
    <row r="79" spans="1:58" ht="15.75" hidden="1" thickBot="1">
      <c r="A79" s="246"/>
      <c r="B79" s="141"/>
      <c r="C79" s="142"/>
      <c r="D79" s="32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131"/>
      <c r="T79" s="131"/>
      <c r="U79" s="131"/>
      <c r="V79" s="46"/>
      <c r="W79" s="46"/>
      <c r="X79" s="65"/>
      <c r="Y79" s="65"/>
      <c r="Z79" s="65"/>
      <c r="AA79" s="65"/>
      <c r="AB79" s="65"/>
      <c r="AC79" s="65"/>
      <c r="AD79" s="65"/>
      <c r="AE79" s="65"/>
      <c r="AF79" s="132"/>
      <c r="AG79" s="132"/>
      <c r="AH79" s="132"/>
      <c r="AI79" s="132"/>
      <c r="AJ79" s="132"/>
      <c r="AK79" s="93"/>
      <c r="AL79" s="132"/>
      <c r="AM79" s="132"/>
      <c r="AN79" s="132"/>
      <c r="AO79" s="132"/>
      <c r="AP79" s="106"/>
      <c r="AQ79" s="105"/>
      <c r="AR79" s="105"/>
      <c r="AS79" s="105"/>
      <c r="AT79" s="95"/>
      <c r="AU79" s="93"/>
      <c r="AV79" s="109"/>
      <c r="AW79" s="109"/>
      <c r="AX79" s="109"/>
      <c r="AY79" s="109"/>
      <c r="AZ79" s="109"/>
      <c r="BA79" s="109"/>
      <c r="BB79" s="109"/>
      <c r="BC79" s="109"/>
      <c r="BD79" s="109"/>
      <c r="BE79" s="189"/>
      <c r="BF79" s="45"/>
    </row>
    <row r="80" spans="1:58" ht="25.5" thickBot="1">
      <c r="A80" s="246"/>
      <c r="B80" s="133" t="s">
        <v>110</v>
      </c>
      <c r="C80" s="134" t="s">
        <v>199</v>
      </c>
      <c r="D80" s="135" t="s">
        <v>17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46">
        <f t="shared" ref="V80:V82" si="57">SUM(E80:U80)</f>
        <v>0</v>
      </c>
      <c r="W80" s="46"/>
      <c r="X80" s="132">
        <v>0</v>
      </c>
      <c r="Y80" s="132">
        <v>0</v>
      </c>
      <c r="Z80" s="132">
        <v>0</v>
      </c>
      <c r="AA80" s="132">
        <v>0</v>
      </c>
      <c r="AB80" s="132">
        <v>0</v>
      </c>
      <c r="AC80" s="132">
        <v>0</v>
      </c>
      <c r="AD80" s="132">
        <v>0</v>
      </c>
      <c r="AE80" s="132">
        <v>36</v>
      </c>
      <c r="AF80" s="132">
        <v>36</v>
      </c>
      <c r="AG80" s="132">
        <v>36</v>
      </c>
      <c r="AH80" s="132">
        <v>36</v>
      </c>
      <c r="AI80" s="132">
        <v>36</v>
      </c>
      <c r="AJ80" s="132">
        <v>36</v>
      </c>
      <c r="AK80" s="93">
        <f>SUM(X80:AJ80)</f>
        <v>216</v>
      </c>
      <c r="AL80" s="132">
        <v>0</v>
      </c>
      <c r="AM80" s="132">
        <v>0</v>
      </c>
      <c r="AN80" s="132">
        <v>0</v>
      </c>
      <c r="AO80" s="132">
        <v>0</v>
      </c>
      <c r="AP80" s="105">
        <v>0</v>
      </c>
      <c r="AQ80" s="105">
        <v>0</v>
      </c>
      <c r="AR80" s="105">
        <v>0</v>
      </c>
      <c r="AS80" s="105">
        <v>0</v>
      </c>
      <c r="AT80" s="95">
        <v>0</v>
      </c>
      <c r="AU80" s="93">
        <v>0</v>
      </c>
      <c r="AV80" s="109"/>
      <c r="AW80" s="109"/>
      <c r="AX80" s="109"/>
      <c r="AY80" s="109"/>
      <c r="AZ80" s="109"/>
      <c r="BA80" s="109"/>
      <c r="BB80" s="109"/>
      <c r="BC80" s="109"/>
      <c r="BD80" s="109"/>
      <c r="BE80" s="189"/>
      <c r="BF80" s="45"/>
    </row>
    <row r="81" spans="1:58" ht="25.5" thickBot="1">
      <c r="A81" s="246"/>
      <c r="B81" s="133" t="s">
        <v>201</v>
      </c>
      <c r="C81" s="134" t="s">
        <v>200</v>
      </c>
      <c r="D81" s="135" t="s">
        <v>17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46">
        <f t="shared" si="57"/>
        <v>0</v>
      </c>
      <c r="W81" s="46"/>
      <c r="X81" s="132">
        <v>0</v>
      </c>
      <c r="Y81" s="132">
        <v>0</v>
      </c>
      <c r="Z81" s="132">
        <v>0</v>
      </c>
      <c r="AA81" s="132">
        <v>0</v>
      </c>
      <c r="AB81" s="132">
        <v>0</v>
      </c>
      <c r="AC81" s="132">
        <v>0</v>
      </c>
      <c r="AD81" s="132">
        <v>0</v>
      </c>
      <c r="AE81" s="132">
        <v>0</v>
      </c>
      <c r="AF81" s="132">
        <v>0</v>
      </c>
      <c r="AG81" s="132">
        <v>0</v>
      </c>
      <c r="AH81" s="132">
        <v>0</v>
      </c>
      <c r="AI81" s="132">
        <v>0</v>
      </c>
      <c r="AJ81" s="132">
        <v>0</v>
      </c>
      <c r="AK81" s="93">
        <f>SUM(X81:AJ81)</f>
        <v>0</v>
      </c>
      <c r="AL81" s="132">
        <v>36</v>
      </c>
      <c r="AM81" s="132">
        <v>36</v>
      </c>
      <c r="AN81" s="132">
        <v>36</v>
      </c>
      <c r="AO81" s="132">
        <v>36</v>
      </c>
      <c r="AP81" s="105">
        <v>0</v>
      </c>
      <c r="AQ81" s="105">
        <v>0</v>
      </c>
      <c r="AR81" s="105">
        <v>0</v>
      </c>
      <c r="AS81" s="105">
        <v>0</v>
      </c>
      <c r="AT81" s="95">
        <v>0</v>
      </c>
      <c r="AU81" s="93">
        <v>0</v>
      </c>
      <c r="AV81" s="109"/>
      <c r="AW81" s="109"/>
      <c r="AX81" s="109"/>
      <c r="AY81" s="109"/>
      <c r="AZ81" s="109"/>
      <c r="BA81" s="109"/>
      <c r="BB81" s="109"/>
      <c r="BC81" s="109"/>
      <c r="BD81" s="109"/>
      <c r="BE81" s="189"/>
      <c r="BF81" s="45"/>
    </row>
    <row r="82" spans="1:58" ht="15.75" thickBot="1">
      <c r="A82" s="246"/>
      <c r="B82" s="179" t="s">
        <v>202</v>
      </c>
      <c r="C82" s="180" t="s">
        <v>203</v>
      </c>
      <c r="D82" s="181" t="s">
        <v>17</v>
      </c>
      <c r="E82" s="182">
        <v>0</v>
      </c>
      <c r="F82" s="182">
        <v>0</v>
      </c>
      <c r="G82" s="182">
        <v>0</v>
      </c>
      <c r="H82" s="182">
        <v>0</v>
      </c>
      <c r="I82" s="182">
        <v>0</v>
      </c>
      <c r="J82" s="182">
        <v>0</v>
      </c>
      <c r="K82" s="182">
        <v>0</v>
      </c>
      <c r="L82" s="182">
        <v>0</v>
      </c>
      <c r="M82" s="182">
        <v>0</v>
      </c>
      <c r="N82" s="182">
        <v>0</v>
      </c>
      <c r="O82" s="182">
        <v>0</v>
      </c>
      <c r="P82" s="182">
        <v>0</v>
      </c>
      <c r="Q82" s="182">
        <v>0</v>
      </c>
      <c r="R82" s="182">
        <v>0</v>
      </c>
      <c r="S82" s="182">
        <v>0</v>
      </c>
      <c r="T82" s="182">
        <v>0</v>
      </c>
      <c r="U82" s="182">
        <v>0</v>
      </c>
      <c r="V82" s="183">
        <f t="shared" si="57"/>
        <v>0</v>
      </c>
      <c r="W82" s="183">
        <v>0</v>
      </c>
      <c r="X82" s="184">
        <v>0</v>
      </c>
      <c r="Y82" s="184">
        <v>0</v>
      </c>
      <c r="Z82" s="184">
        <v>0</v>
      </c>
      <c r="AA82" s="184">
        <v>0</v>
      </c>
      <c r="AB82" s="184">
        <v>0</v>
      </c>
      <c r="AC82" s="184">
        <v>0</v>
      </c>
      <c r="AD82" s="184">
        <v>0</v>
      </c>
      <c r="AE82" s="184">
        <v>0</v>
      </c>
      <c r="AF82" s="184">
        <v>0</v>
      </c>
      <c r="AG82" s="184">
        <v>0</v>
      </c>
      <c r="AH82" s="184">
        <v>0</v>
      </c>
      <c r="AI82" s="184">
        <v>0</v>
      </c>
      <c r="AJ82" s="184">
        <v>0</v>
      </c>
      <c r="AK82" s="185">
        <v>0</v>
      </c>
      <c r="AL82" s="184">
        <v>0</v>
      </c>
      <c r="AM82" s="184">
        <v>0</v>
      </c>
      <c r="AN82" s="184">
        <v>0</v>
      </c>
      <c r="AO82" s="184">
        <v>0</v>
      </c>
      <c r="AP82" s="184">
        <v>36</v>
      </c>
      <c r="AQ82" s="184">
        <v>36</v>
      </c>
      <c r="AR82" s="184">
        <v>36</v>
      </c>
      <c r="AS82" s="184">
        <v>36</v>
      </c>
      <c r="AT82" s="95">
        <v>0</v>
      </c>
      <c r="AU82" s="93">
        <v>0</v>
      </c>
      <c r="AV82" s="109"/>
      <c r="AW82" s="109"/>
      <c r="AX82" s="109"/>
      <c r="AY82" s="109"/>
      <c r="AZ82" s="109"/>
      <c r="BA82" s="109"/>
      <c r="BB82" s="109"/>
      <c r="BC82" s="109"/>
      <c r="BD82" s="109"/>
      <c r="BE82" s="189"/>
      <c r="BF82" s="45"/>
    </row>
    <row r="83" spans="1:58" ht="15.75" thickBot="1">
      <c r="A83" s="246"/>
      <c r="B83" s="186" t="s">
        <v>204</v>
      </c>
      <c r="C83" s="187" t="s">
        <v>205</v>
      </c>
      <c r="D83" s="188" t="s">
        <v>17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  <c r="U83" s="94">
        <v>0</v>
      </c>
      <c r="V83" s="82">
        <f t="shared" si="1"/>
        <v>0</v>
      </c>
      <c r="W83" s="82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5">
        <v>0</v>
      </c>
      <c r="AE83" s="95">
        <v>0</v>
      </c>
      <c r="AF83" s="95">
        <v>0</v>
      </c>
      <c r="AG83" s="95">
        <v>0</v>
      </c>
      <c r="AH83" s="95">
        <v>0</v>
      </c>
      <c r="AI83" s="95">
        <v>0</v>
      </c>
      <c r="AJ83" s="95">
        <v>0</v>
      </c>
      <c r="AK83" s="93">
        <v>0</v>
      </c>
      <c r="AL83" s="95">
        <v>0</v>
      </c>
      <c r="AM83" s="95">
        <v>0</v>
      </c>
      <c r="AN83" s="95">
        <v>0</v>
      </c>
      <c r="AO83" s="95">
        <v>0</v>
      </c>
      <c r="AP83" s="95">
        <v>0</v>
      </c>
      <c r="AQ83" s="95">
        <v>0</v>
      </c>
      <c r="AR83" s="95">
        <v>0</v>
      </c>
      <c r="AS83" s="95">
        <v>0</v>
      </c>
      <c r="AT83" s="95">
        <v>36</v>
      </c>
      <c r="AU83" s="93">
        <v>36</v>
      </c>
      <c r="AV83" s="109"/>
      <c r="AW83" s="109"/>
      <c r="AX83" s="109"/>
      <c r="AY83" s="109"/>
      <c r="AZ83" s="109"/>
      <c r="BA83" s="109"/>
      <c r="BB83" s="109"/>
      <c r="BC83" s="109"/>
      <c r="BD83" s="109"/>
      <c r="BE83" s="189"/>
      <c r="BF83" s="45">
        <f t="shared" si="7"/>
        <v>0</v>
      </c>
    </row>
    <row r="84" spans="1:58" ht="15.75" hidden="1" thickBot="1">
      <c r="A84" s="246"/>
      <c r="B84" s="254"/>
      <c r="C84" s="270"/>
      <c r="D84" s="62" t="s">
        <v>17</v>
      </c>
      <c r="E84" s="63">
        <f>E86+E88+E90+E92+E94</f>
        <v>0</v>
      </c>
      <c r="F84" s="63">
        <f t="shared" ref="F84:T84" si="58">F86+F88+F90+F92+F94</f>
        <v>0</v>
      </c>
      <c r="G84" s="63">
        <f t="shared" si="58"/>
        <v>0</v>
      </c>
      <c r="H84" s="63">
        <f t="shared" si="58"/>
        <v>0</v>
      </c>
      <c r="I84" s="63">
        <f t="shared" si="58"/>
        <v>0</v>
      </c>
      <c r="J84" s="63">
        <f t="shared" si="58"/>
        <v>0</v>
      </c>
      <c r="K84" s="63">
        <f t="shared" si="58"/>
        <v>0</v>
      </c>
      <c r="L84" s="63">
        <f t="shared" si="58"/>
        <v>0</v>
      </c>
      <c r="M84" s="63">
        <f t="shared" si="58"/>
        <v>0</v>
      </c>
      <c r="N84" s="63">
        <f t="shared" si="58"/>
        <v>0</v>
      </c>
      <c r="O84" s="63">
        <f t="shared" si="58"/>
        <v>0</v>
      </c>
      <c r="P84" s="63">
        <f t="shared" si="58"/>
        <v>0</v>
      </c>
      <c r="Q84" s="63">
        <f t="shared" si="58"/>
        <v>0</v>
      </c>
      <c r="R84" s="63">
        <f t="shared" si="58"/>
        <v>0</v>
      </c>
      <c r="S84" s="63">
        <f t="shared" si="58"/>
        <v>0</v>
      </c>
      <c r="T84" s="63">
        <f t="shared" si="58"/>
        <v>0</v>
      </c>
      <c r="U84" s="94">
        <f t="shared" ref="U84" si="59">U86+U104+U106</f>
        <v>36</v>
      </c>
      <c r="V84" s="46">
        <f t="shared" si="1"/>
        <v>36</v>
      </c>
      <c r="W84" s="46"/>
      <c r="X84" s="63">
        <f t="shared" ref="X84:AJ84" si="60">X86+X88+X90+X92+X94</f>
        <v>0</v>
      </c>
      <c r="Y84" s="63">
        <f t="shared" si="60"/>
        <v>0</v>
      </c>
      <c r="Z84" s="63">
        <f t="shared" si="60"/>
        <v>0</v>
      </c>
      <c r="AA84" s="63">
        <f t="shared" si="60"/>
        <v>0</v>
      </c>
      <c r="AB84" s="63">
        <f t="shared" si="60"/>
        <v>0</v>
      </c>
      <c r="AC84" s="63">
        <f t="shared" si="60"/>
        <v>0</v>
      </c>
      <c r="AD84" s="63">
        <f t="shared" si="60"/>
        <v>0</v>
      </c>
      <c r="AE84" s="63">
        <f t="shared" si="60"/>
        <v>0</v>
      </c>
      <c r="AF84" s="63">
        <f t="shared" si="60"/>
        <v>0</v>
      </c>
      <c r="AG84" s="63">
        <f t="shared" si="60"/>
        <v>0</v>
      </c>
      <c r="AH84" s="63">
        <f t="shared" si="60"/>
        <v>0</v>
      </c>
      <c r="AI84" s="63">
        <f t="shared" si="60"/>
        <v>0</v>
      </c>
      <c r="AJ84" s="63">
        <f t="shared" si="60"/>
        <v>0</v>
      </c>
      <c r="AK84" s="82">
        <f>SUM(X84:AJ84)</f>
        <v>0</v>
      </c>
      <c r="AL84" s="132">
        <f t="shared" ref="AL84:AP84" si="61">AL86+AL104+AL106</f>
        <v>36</v>
      </c>
      <c r="AM84" s="132">
        <f t="shared" si="61"/>
        <v>36</v>
      </c>
      <c r="AN84" s="132">
        <f t="shared" si="61"/>
        <v>36</v>
      </c>
      <c r="AO84" s="132">
        <f t="shared" si="61"/>
        <v>36</v>
      </c>
      <c r="AP84" s="106">
        <f t="shared" si="61"/>
        <v>36</v>
      </c>
      <c r="AQ84" s="106">
        <f>AQ86+AQ104+AQ106+AQ108</f>
        <v>72</v>
      </c>
      <c r="AR84" s="106">
        <f t="shared" ref="AR84:AT84" si="62">AR86+AR104+AR106+AR108</f>
        <v>72</v>
      </c>
      <c r="AS84" s="105">
        <f t="shared" si="62"/>
        <v>72</v>
      </c>
      <c r="AT84" s="94">
        <f t="shared" si="62"/>
        <v>72</v>
      </c>
      <c r="AU84" s="93">
        <f t="shared" ref="AU84:AU85" si="63">SUM(X84:AT84)</f>
        <v>468</v>
      </c>
      <c r="AV84" s="84"/>
      <c r="AW84" s="84"/>
      <c r="AX84" s="84"/>
      <c r="AY84" s="84"/>
      <c r="AZ84" s="84"/>
      <c r="BA84" s="84"/>
      <c r="BB84" s="84"/>
      <c r="BC84" s="84"/>
      <c r="BD84" s="84"/>
      <c r="BE84" s="85"/>
      <c r="BF84" s="45">
        <f t="shared" si="7"/>
        <v>36</v>
      </c>
    </row>
    <row r="85" spans="1:58" ht="15.75" hidden="1" thickBot="1">
      <c r="A85" s="246"/>
      <c r="B85" s="255"/>
      <c r="C85" s="271"/>
      <c r="D85" s="62" t="s">
        <v>18</v>
      </c>
      <c r="E85" s="63">
        <f>E87+E89+E91+E93</f>
        <v>0</v>
      </c>
      <c r="F85" s="63">
        <f t="shared" ref="F85:U85" si="64">F87+F89+F91+F93</f>
        <v>0</v>
      </c>
      <c r="G85" s="63">
        <f t="shared" si="64"/>
        <v>0</v>
      </c>
      <c r="H85" s="63">
        <f t="shared" si="64"/>
        <v>0</v>
      </c>
      <c r="I85" s="63">
        <f t="shared" si="64"/>
        <v>0</v>
      </c>
      <c r="J85" s="63">
        <f t="shared" si="64"/>
        <v>0</v>
      </c>
      <c r="K85" s="63">
        <f t="shared" si="64"/>
        <v>0</v>
      </c>
      <c r="L85" s="63">
        <f t="shared" si="64"/>
        <v>0</v>
      </c>
      <c r="M85" s="63">
        <f t="shared" si="64"/>
        <v>0</v>
      </c>
      <c r="N85" s="63">
        <f t="shared" si="64"/>
        <v>0</v>
      </c>
      <c r="O85" s="63">
        <f t="shared" si="64"/>
        <v>0</v>
      </c>
      <c r="P85" s="63">
        <f t="shared" si="64"/>
        <v>0</v>
      </c>
      <c r="Q85" s="63">
        <f t="shared" si="64"/>
        <v>0</v>
      </c>
      <c r="R85" s="63">
        <f t="shared" si="64"/>
        <v>0</v>
      </c>
      <c r="S85" s="63">
        <f t="shared" si="64"/>
        <v>0</v>
      </c>
      <c r="T85" s="63">
        <f t="shared" si="64"/>
        <v>0</v>
      </c>
      <c r="U85" s="94">
        <f t="shared" si="64"/>
        <v>0</v>
      </c>
      <c r="V85" s="46">
        <f t="shared" si="1"/>
        <v>0</v>
      </c>
      <c r="W85" s="46"/>
      <c r="X85" s="63">
        <f t="shared" ref="X85:AJ85" si="65">X87+X89+X91+X93</f>
        <v>0</v>
      </c>
      <c r="Y85" s="63">
        <f t="shared" si="65"/>
        <v>0</v>
      </c>
      <c r="Z85" s="63">
        <f t="shared" si="65"/>
        <v>0</v>
      </c>
      <c r="AA85" s="63">
        <f t="shared" si="65"/>
        <v>0</v>
      </c>
      <c r="AB85" s="63">
        <f t="shared" si="65"/>
        <v>0</v>
      </c>
      <c r="AC85" s="63">
        <f t="shared" si="65"/>
        <v>0</v>
      </c>
      <c r="AD85" s="63">
        <f t="shared" si="65"/>
        <v>0</v>
      </c>
      <c r="AE85" s="63">
        <f t="shared" si="65"/>
        <v>0</v>
      </c>
      <c r="AF85" s="63">
        <f t="shared" si="65"/>
        <v>0</v>
      </c>
      <c r="AG85" s="63">
        <f t="shared" si="65"/>
        <v>0</v>
      </c>
      <c r="AH85" s="63">
        <f t="shared" si="65"/>
        <v>0</v>
      </c>
      <c r="AI85" s="63">
        <f t="shared" si="65"/>
        <v>0</v>
      </c>
      <c r="AJ85" s="63">
        <f t="shared" si="65"/>
        <v>0</v>
      </c>
      <c r="AK85" s="82">
        <f>SUM(X85:AJ85)</f>
        <v>0</v>
      </c>
      <c r="AL85" s="132">
        <f t="shared" ref="AL85:AT85" si="66">AL91+AL105+AL107</f>
        <v>0</v>
      </c>
      <c r="AM85" s="132">
        <f t="shared" si="66"/>
        <v>0</v>
      </c>
      <c r="AN85" s="132">
        <f t="shared" si="66"/>
        <v>0</v>
      </c>
      <c r="AO85" s="132">
        <f t="shared" si="66"/>
        <v>0</v>
      </c>
      <c r="AP85" s="106">
        <f t="shared" si="66"/>
        <v>0</v>
      </c>
      <c r="AQ85" s="106">
        <f t="shared" si="66"/>
        <v>0</v>
      </c>
      <c r="AR85" s="106">
        <f t="shared" si="66"/>
        <v>0</v>
      </c>
      <c r="AS85" s="105">
        <f t="shared" si="66"/>
        <v>0</v>
      </c>
      <c r="AT85" s="94">
        <f t="shared" si="66"/>
        <v>0</v>
      </c>
      <c r="AU85" s="93">
        <f t="shared" si="63"/>
        <v>0</v>
      </c>
      <c r="AV85" s="84"/>
      <c r="AW85" s="84"/>
      <c r="AX85" s="84"/>
      <c r="AY85" s="84"/>
      <c r="AZ85" s="84"/>
      <c r="BA85" s="84"/>
      <c r="BB85" s="84"/>
      <c r="BC85" s="84"/>
      <c r="BD85" s="84"/>
      <c r="BE85" s="85"/>
      <c r="BF85" s="45">
        <f t="shared" si="7"/>
        <v>0</v>
      </c>
    </row>
    <row r="86" spans="1:58" ht="15.75" hidden="1" thickBot="1">
      <c r="A86" s="246"/>
      <c r="B86" s="243"/>
      <c r="C86" s="267"/>
      <c r="D86" s="32" t="s">
        <v>17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131"/>
      <c r="T86" s="131"/>
      <c r="U86" s="94"/>
      <c r="V86" s="46">
        <f t="shared" si="1"/>
        <v>0</v>
      </c>
      <c r="W86" s="46"/>
      <c r="X86" s="65"/>
      <c r="Y86" s="65"/>
      <c r="Z86" s="65"/>
      <c r="AA86" s="65"/>
      <c r="AB86" s="65"/>
      <c r="AC86" s="65"/>
      <c r="AD86" s="65"/>
      <c r="AE86" s="132"/>
      <c r="AF86" s="132"/>
      <c r="AG86" s="132"/>
      <c r="AH86" s="132"/>
      <c r="AI86" s="132"/>
      <c r="AJ86" s="132"/>
      <c r="AK86" s="93"/>
      <c r="AL86" s="132"/>
      <c r="AM86" s="132"/>
      <c r="AN86" s="132"/>
      <c r="AO86" s="132"/>
      <c r="AP86" s="106"/>
      <c r="AQ86" s="105"/>
      <c r="AR86" s="105"/>
      <c r="AS86" s="105"/>
      <c r="AT86" s="95"/>
      <c r="AU86" s="93"/>
      <c r="AV86" s="84"/>
      <c r="AW86" s="84"/>
      <c r="AX86" s="84"/>
      <c r="AY86" s="84"/>
      <c r="AZ86" s="84"/>
      <c r="BA86" s="84"/>
      <c r="BB86" s="84"/>
      <c r="BC86" s="84"/>
      <c r="BD86" s="84"/>
      <c r="BE86" s="85"/>
      <c r="BF86" s="45">
        <f t="shared" si="7"/>
        <v>0</v>
      </c>
    </row>
    <row r="87" spans="1:58" ht="15.75" hidden="1" thickBot="1">
      <c r="A87" s="246"/>
      <c r="B87" s="194"/>
      <c r="C87" s="194"/>
      <c r="D87" s="32" t="s">
        <v>18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131"/>
      <c r="T87" s="131"/>
      <c r="U87" s="94"/>
      <c r="V87" s="46">
        <f t="shared" si="1"/>
        <v>0</v>
      </c>
      <c r="W87" s="46"/>
      <c r="X87" s="65"/>
      <c r="Y87" s="65"/>
      <c r="Z87" s="65"/>
      <c r="AA87" s="65"/>
      <c r="AB87" s="65"/>
      <c r="AC87" s="65"/>
      <c r="AD87" s="65"/>
      <c r="AE87" s="132"/>
      <c r="AF87" s="132"/>
      <c r="AG87" s="132"/>
      <c r="AH87" s="132"/>
      <c r="AI87" s="132"/>
      <c r="AJ87" s="132"/>
      <c r="AK87" s="93"/>
      <c r="AL87" s="132"/>
      <c r="AM87" s="132"/>
      <c r="AN87" s="132"/>
      <c r="AO87" s="132"/>
      <c r="AP87" s="106"/>
      <c r="AQ87" s="105"/>
      <c r="AR87" s="105"/>
      <c r="AS87" s="105"/>
      <c r="AT87" s="95"/>
      <c r="AU87" s="93"/>
      <c r="AV87" s="84"/>
      <c r="AW87" s="84"/>
      <c r="AX87" s="84"/>
      <c r="AY87" s="84"/>
      <c r="AZ87" s="84"/>
      <c r="BA87" s="84"/>
      <c r="BB87" s="84"/>
      <c r="BC87" s="84"/>
      <c r="BD87" s="84"/>
      <c r="BE87" s="85"/>
      <c r="BF87" s="45">
        <f t="shared" si="7"/>
        <v>0</v>
      </c>
    </row>
    <row r="88" spans="1:58" ht="15.75" hidden="1" thickBot="1">
      <c r="A88" s="246"/>
      <c r="B88" s="243"/>
      <c r="C88" s="267"/>
      <c r="D88" s="32" t="s">
        <v>17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131"/>
      <c r="T88" s="131"/>
      <c r="U88" s="94"/>
      <c r="V88" s="46">
        <f t="shared" si="1"/>
        <v>0</v>
      </c>
      <c r="W88" s="46"/>
      <c r="X88" s="65"/>
      <c r="Y88" s="65"/>
      <c r="Z88" s="65"/>
      <c r="AA88" s="65"/>
      <c r="AB88" s="65"/>
      <c r="AC88" s="65"/>
      <c r="AD88" s="65"/>
      <c r="AE88" s="132"/>
      <c r="AF88" s="132"/>
      <c r="AG88" s="132"/>
      <c r="AH88" s="132"/>
      <c r="AI88" s="132"/>
      <c r="AJ88" s="132"/>
      <c r="AK88" s="93"/>
      <c r="AL88" s="132"/>
      <c r="AM88" s="132"/>
      <c r="AN88" s="132"/>
      <c r="AO88" s="132"/>
      <c r="AP88" s="106"/>
      <c r="AQ88" s="105"/>
      <c r="AR88" s="105"/>
      <c r="AS88" s="105"/>
      <c r="AT88" s="95"/>
      <c r="AU88" s="93"/>
      <c r="AV88" s="84"/>
      <c r="AW88" s="84"/>
      <c r="AX88" s="84"/>
      <c r="AY88" s="84"/>
      <c r="AZ88" s="84"/>
      <c r="BA88" s="84"/>
      <c r="BB88" s="84"/>
      <c r="BC88" s="84"/>
      <c r="BD88" s="84"/>
      <c r="BE88" s="85"/>
      <c r="BF88" s="45">
        <f t="shared" si="7"/>
        <v>0</v>
      </c>
    </row>
    <row r="89" spans="1:58" ht="15.75" hidden="1" thickBot="1">
      <c r="A89" s="246"/>
      <c r="B89" s="194"/>
      <c r="C89" s="194"/>
      <c r="D89" s="32" t="s">
        <v>18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131"/>
      <c r="Q89" s="131"/>
      <c r="R89" s="131"/>
      <c r="S89" s="131"/>
      <c r="T89" s="131"/>
      <c r="U89" s="94"/>
      <c r="V89" s="46">
        <f t="shared" si="1"/>
        <v>0</v>
      </c>
      <c r="W89" s="46"/>
      <c r="X89" s="65"/>
      <c r="Y89" s="65"/>
      <c r="Z89" s="65"/>
      <c r="AA89" s="65"/>
      <c r="AB89" s="65"/>
      <c r="AC89" s="65"/>
      <c r="AD89" s="65"/>
      <c r="AE89" s="132"/>
      <c r="AF89" s="132"/>
      <c r="AG89" s="132"/>
      <c r="AH89" s="132"/>
      <c r="AI89" s="132"/>
      <c r="AJ89" s="132"/>
      <c r="AK89" s="93"/>
      <c r="AL89" s="132"/>
      <c r="AM89" s="132"/>
      <c r="AN89" s="132"/>
      <c r="AO89" s="132"/>
      <c r="AP89" s="106"/>
      <c r="AQ89" s="105"/>
      <c r="AR89" s="105"/>
      <c r="AS89" s="105"/>
      <c r="AT89" s="95"/>
      <c r="AU89" s="93"/>
      <c r="AV89" s="84"/>
      <c r="AW89" s="84"/>
      <c r="AX89" s="84"/>
      <c r="AY89" s="84"/>
      <c r="AZ89" s="84"/>
      <c r="BA89" s="84"/>
      <c r="BB89" s="84"/>
      <c r="BC89" s="84"/>
      <c r="BD89" s="84"/>
      <c r="BE89" s="85"/>
      <c r="BF89" s="45">
        <f t="shared" si="7"/>
        <v>0</v>
      </c>
    </row>
    <row r="90" spans="1:58" ht="15.75" hidden="1" thickBot="1">
      <c r="A90" s="246"/>
      <c r="B90" s="243"/>
      <c r="C90" s="267"/>
      <c r="D90" s="32" t="s">
        <v>17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131"/>
      <c r="Q90" s="131"/>
      <c r="R90" s="131"/>
      <c r="S90" s="131"/>
      <c r="T90" s="131"/>
      <c r="U90" s="94"/>
      <c r="V90" s="46">
        <f t="shared" si="1"/>
        <v>0</v>
      </c>
      <c r="W90" s="46"/>
      <c r="X90" s="65"/>
      <c r="Y90" s="65"/>
      <c r="Z90" s="65"/>
      <c r="AA90" s="65"/>
      <c r="AB90" s="65"/>
      <c r="AC90" s="65"/>
      <c r="AD90" s="65"/>
      <c r="AE90" s="132"/>
      <c r="AF90" s="132"/>
      <c r="AG90" s="132"/>
      <c r="AH90" s="132"/>
      <c r="AI90" s="132"/>
      <c r="AJ90" s="132"/>
      <c r="AK90" s="93"/>
      <c r="AL90" s="132"/>
      <c r="AM90" s="132"/>
      <c r="AN90" s="132"/>
      <c r="AO90" s="132"/>
      <c r="AP90" s="106"/>
      <c r="AQ90" s="105"/>
      <c r="AR90" s="105"/>
      <c r="AS90" s="105"/>
      <c r="AT90" s="95"/>
      <c r="AU90" s="93"/>
      <c r="AV90" s="84"/>
      <c r="AW90" s="84"/>
      <c r="AX90" s="84"/>
      <c r="AY90" s="84"/>
      <c r="AZ90" s="84"/>
      <c r="BA90" s="84"/>
      <c r="BB90" s="84"/>
      <c r="BC90" s="84"/>
      <c r="BD90" s="84"/>
      <c r="BE90" s="85"/>
      <c r="BF90" s="45">
        <f t="shared" si="7"/>
        <v>0</v>
      </c>
    </row>
    <row r="91" spans="1:58" ht="15.75" hidden="1" thickBot="1">
      <c r="A91" s="246"/>
      <c r="B91" s="194"/>
      <c r="C91" s="194"/>
      <c r="D91" s="32" t="s">
        <v>18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131"/>
      <c r="Q91" s="131"/>
      <c r="R91" s="131"/>
      <c r="S91" s="131"/>
      <c r="T91" s="131"/>
      <c r="U91" s="94"/>
      <c r="V91" s="46">
        <f t="shared" si="1"/>
        <v>0</v>
      </c>
      <c r="W91" s="46"/>
      <c r="X91" s="65"/>
      <c r="Y91" s="65"/>
      <c r="Z91" s="65"/>
      <c r="AA91" s="65"/>
      <c r="AB91" s="65"/>
      <c r="AC91" s="65"/>
      <c r="AD91" s="65"/>
      <c r="AE91" s="132"/>
      <c r="AF91" s="132"/>
      <c r="AG91" s="132"/>
      <c r="AH91" s="132"/>
      <c r="AI91" s="132"/>
      <c r="AJ91" s="132"/>
      <c r="AK91" s="93"/>
      <c r="AL91" s="132"/>
      <c r="AM91" s="132"/>
      <c r="AN91" s="132"/>
      <c r="AO91" s="132"/>
      <c r="AP91" s="106"/>
      <c r="AQ91" s="105"/>
      <c r="AR91" s="105"/>
      <c r="AS91" s="105"/>
      <c r="AT91" s="95"/>
      <c r="AU91" s="93"/>
      <c r="AV91" s="84"/>
      <c r="AW91" s="84"/>
      <c r="AX91" s="84"/>
      <c r="AY91" s="84"/>
      <c r="AZ91" s="84"/>
      <c r="BA91" s="84"/>
      <c r="BB91" s="84"/>
      <c r="BC91" s="84"/>
      <c r="BD91" s="84"/>
      <c r="BE91" s="85"/>
      <c r="BF91" s="45">
        <f t="shared" si="7"/>
        <v>0</v>
      </c>
    </row>
    <row r="92" spans="1:58" ht="15.75" hidden="1" thickBot="1">
      <c r="A92" s="246"/>
      <c r="B92" s="243"/>
      <c r="C92" s="267"/>
      <c r="D92" s="32" t="s">
        <v>17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131"/>
      <c r="Q92" s="131"/>
      <c r="R92" s="131"/>
      <c r="S92" s="131"/>
      <c r="T92" s="131"/>
      <c r="U92" s="94"/>
      <c r="V92" s="46">
        <f t="shared" si="1"/>
        <v>0</v>
      </c>
      <c r="W92" s="46"/>
      <c r="X92" s="65"/>
      <c r="Y92" s="65"/>
      <c r="Z92" s="65"/>
      <c r="AA92" s="65"/>
      <c r="AB92" s="65"/>
      <c r="AC92" s="65"/>
      <c r="AD92" s="65"/>
      <c r="AE92" s="132"/>
      <c r="AF92" s="132"/>
      <c r="AG92" s="132"/>
      <c r="AH92" s="132"/>
      <c r="AI92" s="132"/>
      <c r="AJ92" s="132"/>
      <c r="AK92" s="93"/>
      <c r="AL92" s="132"/>
      <c r="AM92" s="132"/>
      <c r="AN92" s="132"/>
      <c r="AO92" s="132"/>
      <c r="AP92" s="106"/>
      <c r="AQ92" s="105"/>
      <c r="AR92" s="105"/>
      <c r="AS92" s="105"/>
      <c r="AT92" s="95"/>
      <c r="AU92" s="93"/>
      <c r="AV92" s="84"/>
      <c r="AW92" s="84"/>
      <c r="AX92" s="84"/>
      <c r="AY92" s="84"/>
      <c r="AZ92" s="84"/>
      <c r="BA92" s="84"/>
      <c r="BB92" s="84"/>
      <c r="BC92" s="84"/>
      <c r="BD92" s="84"/>
      <c r="BE92" s="85"/>
      <c r="BF92" s="45">
        <f t="shared" si="7"/>
        <v>0</v>
      </c>
    </row>
    <row r="93" spans="1:58" ht="15.75" hidden="1" thickBot="1">
      <c r="A93" s="246"/>
      <c r="B93" s="194"/>
      <c r="C93" s="194"/>
      <c r="D93" s="32" t="s">
        <v>18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131"/>
      <c r="Q93" s="131"/>
      <c r="R93" s="131"/>
      <c r="S93" s="131"/>
      <c r="T93" s="131"/>
      <c r="U93" s="94"/>
      <c r="V93" s="46">
        <f t="shared" si="1"/>
        <v>0</v>
      </c>
      <c r="W93" s="46"/>
      <c r="X93" s="65"/>
      <c r="Y93" s="65"/>
      <c r="Z93" s="65"/>
      <c r="AA93" s="65"/>
      <c r="AB93" s="65"/>
      <c r="AC93" s="65"/>
      <c r="AD93" s="65"/>
      <c r="AE93" s="132"/>
      <c r="AF93" s="132"/>
      <c r="AG93" s="132"/>
      <c r="AH93" s="132"/>
      <c r="AI93" s="132"/>
      <c r="AJ93" s="132"/>
      <c r="AK93" s="93"/>
      <c r="AL93" s="132"/>
      <c r="AM93" s="132"/>
      <c r="AN93" s="132"/>
      <c r="AO93" s="132"/>
      <c r="AP93" s="106"/>
      <c r="AQ93" s="105"/>
      <c r="AR93" s="105"/>
      <c r="AS93" s="105"/>
      <c r="AT93" s="95"/>
      <c r="AU93" s="93"/>
      <c r="AV93" s="84"/>
      <c r="AW93" s="84"/>
      <c r="AX93" s="84"/>
      <c r="AY93" s="84"/>
      <c r="AZ93" s="84"/>
      <c r="BA93" s="84"/>
      <c r="BB93" s="84"/>
      <c r="BC93" s="84"/>
      <c r="BD93" s="84"/>
      <c r="BE93" s="85"/>
      <c r="BF93" s="45">
        <f t="shared" si="7"/>
        <v>0</v>
      </c>
    </row>
    <row r="94" spans="1:58" ht="15.75" hidden="1" thickBot="1">
      <c r="A94" s="246"/>
      <c r="B94" s="133"/>
      <c r="C94" s="134"/>
      <c r="D94" s="135" t="s">
        <v>17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4"/>
      <c r="V94" s="46">
        <f t="shared" si="1"/>
        <v>0</v>
      </c>
      <c r="W94" s="46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93">
        <f t="shared" si="35"/>
        <v>0</v>
      </c>
      <c r="AL94" s="132"/>
      <c r="AM94" s="132"/>
      <c r="AN94" s="132"/>
      <c r="AO94" s="132"/>
      <c r="AP94" s="105"/>
      <c r="AQ94" s="105"/>
      <c r="AR94" s="105"/>
      <c r="AS94" s="105"/>
      <c r="AT94" s="95"/>
      <c r="AU94" s="93">
        <f t="shared" si="49"/>
        <v>0</v>
      </c>
      <c r="AV94" s="84"/>
      <c r="AW94" s="84"/>
      <c r="AX94" s="84"/>
      <c r="AY94" s="84"/>
      <c r="AZ94" s="84"/>
      <c r="BA94" s="84"/>
      <c r="BB94" s="84"/>
      <c r="BC94" s="84"/>
      <c r="BD94" s="84"/>
      <c r="BE94" s="85"/>
      <c r="BF94" s="45">
        <f t="shared" si="7"/>
        <v>0</v>
      </c>
    </row>
    <row r="95" spans="1:58" ht="0.75" hidden="1" customHeight="1" thickBot="1">
      <c r="A95" s="246"/>
      <c r="B95" s="254"/>
      <c r="C95" s="270"/>
      <c r="D95" s="62" t="s">
        <v>17</v>
      </c>
      <c r="E95" s="63">
        <f>E97+E99+E101+E103+E105</f>
        <v>0</v>
      </c>
      <c r="F95" s="63">
        <f t="shared" ref="F95:U95" si="67">F97+F99+F101+F103+F105</f>
        <v>0</v>
      </c>
      <c r="G95" s="63">
        <f t="shared" si="67"/>
        <v>0</v>
      </c>
      <c r="H95" s="63">
        <f t="shared" si="67"/>
        <v>0</v>
      </c>
      <c r="I95" s="63">
        <f t="shared" si="67"/>
        <v>0</v>
      </c>
      <c r="J95" s="63">
        <f t="shared" si="67"/>
        <v>0</v>
      </c>
      <c r="K95" s="63">
        <f t="shared" si="67"/>
        <v>0</v>
      </c>
      <c r="L95" s="63">
        <f t="shared" si="67"/>
        <v>0</v>
      </c>
      <c r="M95" s="63">
        <f t="shared" si="67"/>
        <v>0</v>
      </c>
      <c r="N95" s="63">
        <f t="shared" si="67"/>
        <v>0</v>
      </c>
      <c r="O95" s="63">
        <f t="shared" si="67"/>
        <v>0</v>
      </c>
      <c r="P95" s="63">
        <f t="shared" si="67"/>
        <v>0</v>
      </c>
      <c r="Q95" s="63">
        <f t="shared" si="67"/>
        <v>0</v>
      </c>
      <c r="R95" s="63">
        <f t="shared" si="67"/>
        <v>0</v>
      </c>
      <c r="S95" s="63">
        <f t="shared" si="67"/>
        <v>0</v>
      </c>
      <c r="T95" s="63">
        <f t="shared" si="67"/>
        <v>0</v>
      </c>
      <c r="U95" s="94">
        <f t="shared" si="67"/>
        <v>0</v>
      </c>
      <c r="V95" s="46">
        <f t="shared" si="1"/>
        <v>0</v>
      </c>
      <c r="W95" s="46"/>
      <c r="X95" s="63">
        <f t="shared" ref="X95:AT95" si="68">X97+X99+X101+X103+X105</f>
        <v>0</v>
      </c>
      <c r="Y95" s="63">
        <f t="shared" si="68"/>
        <v>0</v>
      </c>
      <c r="Z95" s="63">
        <f t="shared" si="68"/>
        <v>0</v>
      </c>
      <c r="AA95" s="63">
        <f t="shared" si="68"/>
        <v>0</v>
      </c>
      <c r="AB95" s="63">
        <f t="shared" si="68"/>
        <v>0</v>
      </c>
      <c r="AC95" s="63">
        <f t="shared" si="68"/>
        <v>0</v>
      </c>
      <c r="AD95" s="63">
        <f t="shared" si="68"/>
        <v>0</v>
      </c>
      <c r="AE95" s="132">
        <f t="shared" si="68"/>
        <v>0</v>
      </c>
      <c r="AF95" s="132">
        <f t="shared" si="68"/>
        <v>0</v>
      </c>
      <c r="AG95" s="132">
        <f t="shared" si="68"/>
        <v>0</v>
      </c>
      <c r="AH95" s="132">
        <f t="shared" si="68"/>
        <v>0</v>
      </c>
      <c r="AI95" s="132">
        <f t="shared" si="68"/>
        <v>0</v>
      </c>
      <c r="AJ95" s="132">
        <f t="shared" si="68"/>
        <v>0</v>
      </c>
      <c r="AK95" s="93">
        <f t="shared" si="68"/>
        <v>0</v>
      </c>
      <c r="AL95" s="83">
        <f t="shared" si="68"/>
        <v>0</v>
      </c>
      <c r="AM95" s="83">
        <f t="shared" si="68"/>
        <v>0</v>
      </c>
      <c r="AN95" s="83">
        <f t="shared" si="68"/>
        <v>0</v>
      </c>
      <c r="AO95" s="83">
        <f t="shared" si="68"/>
        <v>0</v>
      </c>
      <c r="AP95" s="106">
        <f t="shared" si="68"/>
        <v>0</v>
      </c>
      <c r="AQ95" s="106">
        <f t="shared" si="68"/>
        <v>0</v>
      </c>
      <c r="AR95" s="106">
        <f t="shared" si="68"/>
        <v>0</v>
      </c>
      <c r="AS95" s="105">
        <f t="shared" si="68"/>
        <v>0</v>
      </c>
      <c r="AT95" s="94">
        <f t="shared" si="68"/>
        <v>0</v>
      </c>
      <c r="AU95" s="93">
        <f t="shared" si="49"/>
        <v>0</v>
      </c>
      <c r="AV95" s="84"/>
      <c r="AW95" s="84"/>
      <c r="AX95" s="84"/>
      <c r="AY95" s="84"/>
      <c r="AZ95" s="84"/>
      <c r="BA95" s="84"/>
      <c r="BB95" s="84"/>
      <c r="BC95" s="84"/>
      <c r="BD95" s="84"/>
      <c r="BE95" s="85"/>
      <c r="BF95" s="45">
        <f t="shared" si="7"/>
        <v>0</v>
      </c>
    </row>
    <row r="96" spans="1:58" ht="15.75" hidden="1" thickBot="1">
      <c r="A96" s="246"/>
      <c r="B96" s="255"/>
      <c r="C96" s="271"/>
      <c r="D96" s="62" t="s">
        <v>18</v>
      </c>
      <c r="E96" s="63">
        <f>E98+E100+E102+E104</f>
        <v>0</v>
      </c>
      <c r="F96" s="63">
        <f t="shared" ref="F96:U96" si="69">F98+F100+F102+F104</f>
        <v>0</v>
      </c>
      <c r="G96" s="63">
        <f t="shared" si="69"/>
        <v>0</v>
      </c>
      <c r="H96" s="63">
        <f t="shared" si="69"/>
        <v>0</v>
      </c>
      <c r="I96" s="63">
        <f t="shared" si="69"/>
        <v>0</v>
      </c>
      <c r="J96" s="63">
        <f t="shared" si="69"/>
        <v>0</v>
      </c>
      <c r="K96" s="63">
        <f t="shared" si="69"/>
        <v>0</v>
      </c>
      <c r="L96" s="63">
        <f t="shared" si="69"/>
        <v>0</v>
      </c>
      <c r="M96" s="63">
        <f t="shared" si="69"/>
        <v>0</v>
      </c>
      <c r="N96" s="63">
        <f t="shared" si="69"/>
        <v>0</v>
      </c>
      <c r="O96" s="63">
        <f t="shared" si="69"/>
        <v>0</v>
      </c>
      <c r="P96" s="63">
        <f t="shared" si="69"/>
        <v>0</v>
      </c>
      <c r="Q96" s="63">
        <f t="shared" si="69"/>
        <v>0</v>
      </c>
      <c r="R96" s="63">
        <f t="shared" si="69"/>
        <v>0</v>
      </c>
      <c r="S96" s="63">
        <f t="shared" si="69"/>
        <v>0</v>
      </c>
      <c r="T96" s="63">
        <f t="shared" si="69"/>
        <v>0</v>
      </c>
      <c r="U96" s="94">
        <f t="shared" si="69"/>
        <v>0</v>
      </c>
      <c r="V96" s="46">
        <f t="shared" si="1"/>
        <v>0</v>
      </c>
      <c r="W96" s="46"/>
      <c r="X96" s="63">
        <f t="shared" ref="X96:AT96" si="70">X98+X100+X102+X104</f>
        <v>0</v>
      </c>
      <c r="Y96" s="63">
        <f t="shared" si="70"/>
        <v>0</v>
      </c>
      <c r="Z96" s="63">
        <f t="shared" si="70"/>
        <v>0</v>
      </c>
      <c r="AA96" s="63">
        <f t="shared" si="70"/>
        <v>0</v>
      </c>
      <c r="AB96" s="63">
        <f t="shared" si="70"/>
        <v>0</v>
      </c>
      <c r="AC96" s="63">
        <f t="shared" si="70"/>
        <v>0</v>
      </c>
      <c r="AD96" s="63">
        <f t="shared" si="70"/>
        <v>0</v>
      </c>
      <c r="AE96" s="132">
        <f t="shared" si="70"/>
        <v>0</v>
      </c>
      <c r="AF96" s="132">
        <f t="shared" si="70"/>
        <v>0</v>
      </c>
      <c r="AG96" s="132">
        <f t="shared" si="70"/>
        <v>0</v>
      </c>
      <c r="AH96" s="132">
        <f t="shared" si="70"/>
        <v>0</v>
      </c>
      <c r="AI96" s="132">
        <f t="shared" si="70"/>
        <v>0</v>
      </c>
      <c r="AJ96" s="132">
        <f t="shared" si="70"/>
        <v>0</v>
      </c>
      <c r="AK96" s="93">
        <f t="shared" si="70"/>
        <v>0</v>
      </c>
      <c r="AL96" s="83">
        <f t="shared" si="70"/>
        <v>0</v>
      </c>
      <c r="AM96" s="83">
        <f t="shared" si="70"/>
        <v>0</v>
      </c>
      <c r="AN96" s="83">
        <f t="shared" si="70"/>
        <v>0</v>
      </c>
      <c r="AO96" s="83">
        <f t="shared" si="70"/>
        <v>0</v>
      </c>
      <c r="AP96" s="106">
        <f t="shared" si="70"/>
        <v>0</v>
      </c>
      <c r="AQ96" s="106">
        <f t="shared" si="70"/>
        <v>0</v>
      </c>
      <c r="AR96" s="106">
        <f t="shared" si="70"/>
        <v>0</v>
      </c>
      <c r="AS96" s="105">
        <f t="shared" si="70"/>
        <v>0</v>
      </c>
      <c r="AT96" s="94">
        <f t="shared" si="70"/>
        <v>0</v>
      </c>
      <c r="AU96" s="93">
        <f t="shared" si="49"/>
        <v>0</v>
      </c>
      <c r="AV96" s="84"/>
      <c r="AW96" s="84"/>
      <c r="AX96" s="84"/>
      <c r="AY96" s="84"/>
      <c r="AZ96" s="84"/>
      <c r="BA96" s="84"/>
      <c r="BB96" s="84"/>
      <c r="BC96" s="84"/>
      <c r="BD96" s="84"/>
      <c r="BE96" s="85"/>
      <c r="BF96" s="45">
        <f t="shared" si="7"/>
        <v>0</v>
      </c>
    </row>
    <row r="97" spans="1:58" ht="15.75" hidden="1" thickBot="1">
      <c r="A97" s="246"/>
      <c r="B97" s="243"/>
      <c r="C97" s="267"/>
      <c r="D97" s="32" t="s">
        <v>17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94"/>
      <c r="V97" s="46">
        <f t="shared" si="1"/>
        <v>0</v>
      </c>
      <c r="W97" s="46"/>
      <c r="X97" s="60"/>
      <c r="Y97" s="60"/>
      <c r="Z97" s="60"/>
      <c r="AA97" s="60"/>
      <c r="AB97" s="60"/>
      <c r="AC97" s="60"/>
      <c r="AD97" s="60"/>
      <c r="AE97" s="132"/>
      <c r="AF97" s="132"/>
      <c r="AG97" s="132"/>
      <c r="AH97" s="132"/>
      <c r="AI97" s="132"/>
      <c r="AJ97" s="132"/>
      <c r="AK97" s="93"/>
      <c r="AL97" s="83"/>
      <c r="AM97" s="83"/>
      <c r="AN97" s="83"/>
      <c r="AO97" s="83"/>
      <c r="AP97" s="106"/>
      <c r="AQ97" s="105"/>
      <c r="AR97" s="105"/>
      <c r="AS97" s="105"/>
      <c r="AT97" s="95"/>
      <c r="AU97" s="93">
        <f t="shared" ref="AU97" si="71">SUM(Y97:AT97)</f>
        <v>0</v>
      </c>
      <c r="AV97" s="84"/>
      <c r="AW97" s="84"/>
      <c r="AX97" s="84"/>
      <c r="AY97" s="84"/>
      <c r="AZ97" s="84"/>
      <c r="BA97" s="84"/>
      <c r="BB97" s="84"/>
      <c r="BC97" s="84"/>
      <c r="BD97" s="84"/>
      <c r="BE97" s="85"/>
      <c r="BF97" s="45">
        <f t="shared" ref="BF97:BF105" si="72">V97+AK97</f>
        <v>0</v>
      </c>
    </row>
    <row r="98" spans="1:58" ht="15.75" hidden="1" thickBot="1">
      <c r="A98" s="246"/>
      <c r="B98" s="244"/>
      <c r="C98" s="268"/>
      <c r="D98" s="32" t="s">
        <v>18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94"/>
      <c r="V98" s="46">
        <f t="shared" si="1"/>
        <v>0</v>
      </c>
      <c r="W98" s="46"/>
      <c r="X98" s="60"/>
      <c r="Y98" s="60"/>
      <c r="Z98" s="60"/>
      <c r="AA98" s="60"/>
      <c r="AB98" s="60"/>
      <c r="AC98" s="60"/>
      <c r="AD98" s="60"/>
      <c r="AE98" s="132"/>
      <c r="AF98" s="132"/>
      <c r="AG98" s="132"/>
      <c r="AH98" s="132"/>
      <c r="AI98" s="132"/>
      <c r="AJ98" s="132"/>
      <c r="AK98" s="93"/>
      <c r="AL98" s="83"/>
      <c r="AM98" s="83"/>
      <c r="AN98" s="83"/>
      <c r="AO98" s="83"/>
      <c r="AP98" s="106"/>
      <c r="AQ98" s="105"/>
      <c r="AR98" s="105"/>
      <c r="AS98" s="105"/>
      <c r="AT98" s="95"/>
      <c r="AU98" s="93">
        <f t="shared" ref="AU98:AU105" si="73">SUM(X98:AT98)</f>
        <v>0</v>
      </c>
      <c r="AV98" s="84"/>
      <c r="AW98" s="84"/>
      <c r="AX98" s="84"/>
      <c r="AY98" s="84"/>
      <c r="AZ98" s="84"/>
      <c r="BA98" s="84"/>
      <c r="BB98" s="84"/>
      <c r="BC98" s="84"/>
      <c r="BD98" s="84"/>
      <c r="BE98" s="85"/>
      <c r="BF98" s="45">
        <f t="shared" si="72"/>
        <v>0</v>
      </c>
    </row>
    <row r="99" spans="1:58" ht="15.75" hidden="1" thickBot="1">
      <c r="A99" s="246"/>
      <c r="B99" s="243"/>
      <c r="C99" s="267"/>
      <c r="D99" s="32" t="s">
        <v>17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94"/>
      <c r="V99" s="46">
        <f t="shared" si="1"/>
        <v>0</v>
      </c>
      <c r="W99" s="46"/>
      <c r="X99" s="60"/>
      <c r="Y99" s="60"/>
      <c r="Z99" s="60"/>
      <c r="AA99" s="60"/>
      <c r="AB99" s="60"/>
      <c r="AC99" s="60"/>
      <c r="AD99" s="60"/>
      <c r="AE99" s="132"/>
      <c r="AF99" s="132"/>
      <c r="AG99" s="132"/>
      <c r="AH99" s="132"/>
      <c r="AI99" s="132"/>
      <c r="AJ99" s="132"/>
      <c r="AK99" s="93"/>
      <c r="AL99" s="83"/>
      <c r="AM99" s="83"/>
      <c r="AN99" s="83"/>
      <c r="AO99" s="83"/>
      <c r="AP99" s="106"/>
      <c r="AQ99" s="105"/>
      <c r="AR99" s="105"/>
      <c r="AS99" s="105"/>
      <c r="AT99" s="95"/>
      <c r="AU99" s="93">
        <f t="shared" si="73"/>
        <v>0</v>
      </c>
      <c r="AV99" s="84"/>
      <c r="AW99" s="84"/>
      <c r="AX99" s="84"/>
      <c r="AY99" s="84"/>
      <c r="AZ99" s="84"/>
      <c r="BA99" s="84"/>
      <c r="BB99" s="84"/>
      <c r="BC99" s="84"/>
      <c r="BD99" s="84"/>
      <c r="BE99" s="85"/>
      <c r="BF99" s="45">
        <f t="shared" si="72"/>
        <v>0</v>
      </c>
    </row>
    <row r="100" spans="1:58" ht="15.75" hidden="1" thickBot="1">
      <c r="A100" s="246"/>
      <c r="B100" s="244"/>
      <c r="C100" s="268"/>
      <c r="D100" s="32" t="s">
        <v>18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94"/>
      <c r="V100" s="46">
        <f t="shared" si="1"/>
        <v>0</v>
      </c>
      <c r="W100" s="46"/>
      <c r="X100" s="60"/>
      <c r="Y100" s="60"/>
      <c r="Z100" s="60"/>
      <c r="AA100" s="60"/>
      <c r="AB100" s="60"/>
      <c r="AC100" s="60"/>
      <c r="AD100" s="60"/>
      <c r="AE100" s="132"/>
      <c r="AF100" s="132"/>
      <c r="AG100" s="132"/>
      <c r="AH100" s="132"/>
      <c r="AI100" s="132"/>
      <c r="AJ100" s="132"/>
      <c r="AK100" s="93"/>
      <c r="AL100" s="83"/>
      <c r="AM100" s="83"/>
      <c r="AN100" s="83"/>
      <c r="AO100" s="83"/>
      <c r="AP100" s="106"/>
      <c r="AQ100" s="105"/>
      <c r="AR100" s="105"/>
      <c r="AS100" s="105"/>
      <c r="AT100" s="95"/>
      <c r="AU100" s="93">
        <f t="shared" si="73"/>
        <v>0</v>
      </c>
      <c r="AV100" s="84"/>
      <c r="AW100" s="84"/>
      <c r="AX100" s="84"/>
      <c r="AY100" s="84"/>
      <c r="AZ100" s="84"/>
      <c r="BA100" s="84"/>
      <c r="BB100" s="84"/>
      <c r="BC100" s="84"/>
      <c r="BD100" s="84"/>
      <c r="BE100" s="85"/>
      <c r="BF100" s="45">
        <f t="shared" si="72"/>
        <v>0</v>
      </c>
    </row>
    <row r="101" spans="1:58" ht="15.75" hidden="1" thickBot="1">
      <c r="A101" s="246"/>
      <c r="B101" s="243"/>
      <c r="C101" s="267"/>
      <c r="D101" s="32" t="s">
        <v>17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94"/>
      <c r="V101" s="46">
        <f t="shared" si="1"/>
        <v>0</v>
      </c>
      <c r="W101" s="46"/>
      <c r="X101" s="60"/>
      <c r="Y101" s="60"/>
      <c r="Z101" s="60"/>
      <c r="AA101" s="60"/>
      <c r="AB101" s="60"/>
      <c r="AC101" s="60"/>
      <c r="AD101" s="60"/>
      <c r="AE101" s="132"/>
      <c r="AF101" s="132"/>
      <c r="AG101" s="132"/>
      <c r="AH101" s="132"/>
      <c r="AI101" s="132"/>
      <c r="AJ101" s="132"/>
      <c r="AK101" s="93"/>
      <c r="AL101" s="83"/>
      <c r="AM101" s="83"/>
      <c r="AN101" s="83"/>
      <c r="AO101" s="83"/>
      <c r="AP101" s="106"/>
      <c r="AQ101" s="105"/>
      <c r="AR101" s="105"/>
      <c r="AS101" s="105"/>
      <c r="AT101" s="95"/>
      <c r="AU101" s="93">
        <f t="shared" si="73"/>
        <v>0</v>
      </c>
      <c r="AV101" s="84"/>
      <c r="AW101" s="84"/>
      <c r="AX101" s="84"/>
      <c r="AY101" s="84"/>
      <c r="AZ101" s="84"/>
      <c r="BA101" s="84"/>
      <c r="BB101" s="84"/>
      <c r="BC101" s="84"/>
      <c r="BD101" s="84"/>
      <c r="BE101" s="85"/>
      <c r="BF101" s="45">
        <f t="shared" si="72"/>
        <v>0</v>
      </c>
    </row>
    <row r="102" spans="1:58" ht="15.75" hidden="1" thickBot="1">
      <c r="A102" s="246"/>
      <c r="B102" s="194"/>
      <c r="C102" s="194"/>
      <c r="D102" s="32" t="s">
        <v>18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94"/>
      <c r="V102" s="46">
        <f t="shared" si="1"/>
        <v>0</v>
      </c>
      <c r="W102" s="46"/>
      <c r="X102" s="60"/>
      <c r="Y102" s="60"/>
      <c r="Z102" s="60"/>
      <c r="AA102" s="60"/>
      <c r="AB102" s="60"/>
      <c r="AC102" s="60"/>
      <c r="AD102" s="60"/>
      <c r="AE102" s="132"/>
      <c r="AF102" s="132"/>
      <c r="AG102" s="132"/>
      <c r="AH102" s="132"/>
      <c r="AI102" s="132"/>
      <c r="AJ102" s="132"/>
      <c r="AK102" s="93"/>
      <c r="AL102" s="83"/>
      <c r="AM102" s="83"/>
      <c r="AN102" s="83"/>
      <c r="AO102" s="83"/>
      <c r="AP102" s="106"/>
      <c r="AQ102" s="105"/>
      <c r="AR102" s="105"/>
      <c r="AS102" s="105"/>
      <c r="AT102" s="95"/>
      <c r="AU102" s="93">
        <f t="shared" si="73"/>
        <v>0</v>
      </c>
      <c r="AV102" s="84"/>
      <c r="AW102" s="84"/>
      <c r="AX102" s="84"/>
      <c r="AY102" s="84"/>
      <c r="AZ102" s="84"/>
      <c r="BA102" s="84"/>
      <c r="BB102" s="84"/>
      <c r="BC102" s="84"/>
      <c r="BD102" s="84"/>
      <c r="BE102" s="85"/>
      <c r="BF102" s="45">
        <f t="shared" si="72"/>
        <v>0</v>
      </c>
    </row>
    <row r="103" spans="1:58" ht="15.75" hidden="1" thickBot="1">
      <c r="A103" s="246"/>
      <c r="B103" s="243"/>
      <c r="C103" s="267"/>
      <c r="D103" s="32" t="s">
        <v>17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94"/>
      <c r="V103" s="46">
        <f t="shared" si="1"/>
        <v>0</v>
      </c>
      <c r="W103" s="46"/>
      <c r="X103" s="65"/>
      <c r="Y103" s="65"/>
      <c r="Z103" s="65"/>
      <c r="AA103" s="65"/>
      <c r="AB103" s="65"/>
      <c r="AC103" s="65"/>
      <c r="AD103" s="65"/>
      <c r="AE103" s="132"/>
      <c r="AF103" s="132"/>
      <c r="AG103" s="132"/>
      <c r="AH103" s="132"/>
      <c r="AI103" s="132"/>
      <c r="AJ103" s="132"/>
      <c r="AK103" s="93"/>
      <c r="AL103" s="83"/>
      <c r="AM103" s="83"/>
      <c r="AN103" s="83"/>
      <c r="AO103" s="83"/>
      <c r="AP103" s="106"/>
      <c r="AQ103" s="105"/>
      <c r="AR103" s="105"/>
      <c r="AS103" s="105"/>
      <c r="AT103" s="95"/>
      <c r="AU103" s="93">
        <f t="shared" si="73"/>
        <v>0</v>
      </c>
      <c r="AV103" s="84"/>
      <c r="AW103" s="84"/>
      <c r="AX103" s="84"/>
      <c r="AY103" s="84"/>
      <c r="AZ103" s="84"/>
      <c r="BA103" s="84"/>
      <c r="BB103" s="84"/>
      <c r="BC103" s="84"/>
      <c r="BD103" s="84"/>
      <c r="BE103" s="85"/>
      <c r="BF103" s="45">
        <f t="shared" si="72"/>
        <v>0</v>
      </c>
    </row>
    <row r="104" spans="1:58" ht="15.75" hidden="1" thickBot="1">
      <c r="A104" s="246"/>
      <c r="B104" s="244"/>
      <c r="C104" s="268"/>
      <c r="D104" s="32" t="s">
        <v>18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94"/>
      <c r="V104" s="46">
        <f t="shared" si="1"/>
        <v>0</v>
      </c>
      <c r="W104" s="46"/>
      <c r="X104" s="65"/>
      <c r="Y104" s="65"/>
      <c r="Z104" s="65"/>
      <c r="AA104" s="65"/>
      <c r="AB104" s="65"/>
      <c r="AC104" s="65"/>
      <c r="AD104" s="65"/>
      <c r="AE104" s="132"/>
      <c r="AF104" s="132"/>
      <c r="AG104" s="132"/>
      <c r="AH104" s="132"/>
      <c r="AI104" s="132"/>
      <c r="AJ104" s="132"/>
      <c r="AK104" s="93"/>
      <c r="AL104" s="83"/>
      <c r="AM104" s="83"/>
      <c r="AN104" s="83"/>
      <c r="AO104" s="83"/>
      <c r="AP104" s="106"/>
      <c r="AQ104" s="105"/>
      <c r="AR104" s="105"/>
      <c r="AS104" s="105"/>
      <c r="AT104" s="95"/>
      <c r="AU104" s="93">
        <f t="shared" si="73"/>
        <v>0</v>
      </c>
      <c r="AV104" s="84"/>
      <c r="AW104" s="84"/>
      <c r="AX104" s="84"/>
      <c r="AY104" s="84"/>
      <c r="AZ104" s="84"/>
      <c r="BA104" s="84"/>
      <c r="BB104" s="84"/>
      <c r="BC104" s="84"/>
      <c r="BD104" s="84"/>
      <c r="BE104" s="85"/>
      <c r="BF104" s="45">
        <f t="shared" si="72"/>
        <v>0</v>
      </c>
    </row>
    <row r="105" spans="1:58" ht="15.75" hidden="1" thickBot="1">
      <c r="A105" s="246"/>
      <c r="B105" s="74"/>
      <c r="C105" s="79"/>
      <c r="D105" s="76" t="s">
        <v>17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94"/>
      <c r="V105" s="46">
        <f t="shared" si="1"/>
        <v>0</v>
      </c>
      <c r="W105" s="46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93"/>
      <c r="AL105" s="78"/>
      <c r="AM105" s="78"/>
      <c r="AN105" s="78"/>
      <c r="AO105" s="78"/>
      <c r="AP105" s="78"/>
      <c r="AQ105" s="78"/>
      <c r="AR105" s="78"/>
      <c r="AS105" s="105"/>
      <c r="AT105" s="95"/>
      <c r="AU105" s="93">
        <f t="shared" si="73"/>
        <v>0</v>
      </c>
      <c r="AV105" s="84"/>
      <c r="AW105" s="84"/>
      <c r="AX105" s="84"/>
      <c r="AY105" s="84"/>
      <c r="AZ105" s="84"/>
      <c r="BA105" s="84"/>
      <c r="BB105" s="84"/>
      <c r="BC105" s="84"/>
      <c r="BD105" s="84"/>
      <c r="BE105" s="85"/>
      <c r="BF105" s="45">
        <f t="shared" si="72"/>
        <v>0</v>
      </c>
    </row>
    <row r="106" spans="1:58" ht="16.5" thickBot="1">
      <c r="A106" s="246"/>
      <c r="B106" s="228" t="s">
        <v>38</v>
      </c>
      <c r="C106" s="229"/>
      <c r="D106" s="230"/>
      <c r="E106" s="21">
        <f t="shared" ref="E106:U106" si="74">E15</f>
        <v>36</v>
      </c>
      <c r="F106" s="21">
        <f t="shared" si="74"/>
        <v>36</v>
      </c>
      <c r="G106" s="21">
        <f t="shared" si="74"/>
        <v>36</v>
      </c>
      <c r="H106" s="21">
        <f t="shared" si="74"/>
        <v>36</v>
      </c>
      <c r="I106" s="21">
        <f t="shared" si="74"/>
        <v>36</v>
      </c>
      <c r="J106" s="21">
        <f t="shared" si="74"/>
        <v>36</v>
      </c>
      <c r="K106" s="21">
        <f t="shared" si="74"/>
        <v>36</v>
      </c>
      <c r="L106" s="21">
        <f t="shared" si="74"/>
        <v>36</v>
      </c>
      <c r="M106" s="21">
        <f t="shared" si="74"/>
        <v>36</v>
      </c>
      <c r="N106" s="21">
        <f t="shared" si="74"/>
        <v>36</v>
      </c>
      <c r="O106" s="21">
        <f t="shared" si="74"/>
        <v>36</v>
      </c>
      <c r="P106" s="43">
        <f t="shared" si="74"/>
        <v>36</v>
      </c>
      <c r="Q106" s="43">
        <f t="shared" si="74"/>
        <v>36</v>
      </c>
      <c r="R106" s="43">
        <f t="shared" si="74"/>
        <v>36</v>
      </c>
      <c r="S106" s="43">
        <f t="shared" si="74"/>
        <v>36</v>
      </c>
      <c r="T106" s="43">
        <f t="shared" si="74"/>
        <v>36</v>
      </c>
      <c r="U106" s="43">
        <f t="shared" si="74"/>
        <v>36</v>
      </c>
      <c r="V106" s="47">
        <f t="shared" si="1"/>
        <v>612</v>
      </c>
      <c r="W106" s="48"/>
      <c r="X106" s="43">
        <f t="shared" ref="X106:AU106" si="75">X15</f>
        <v>36</v>
      </c>
      <c r="Y106" s="43">
        <f t="shared" si="75"/>
        <v>36</v>
      </c>
      <c r="Z106" s="43">
        <f t="shared" si="75"/>
        <v>36</v>
      </c>
      <c r="AA106" s="43">
        <f t="shared" si="75"/>
        <v>36</v>
      </c>
      <c r="AB106" s="43">
        <f t="shared" si="75"/>
        <v>36</v>
      </c>
      <c r="AC106" s="43">
        <f t="shared" si="75"/>
        <v>36</v>
      </c>
      <c r="AD106" s="43">
        <f t="shared" si="75"/>
        <v>36</v>
      </c>
      <c r="AE106" s="43">
        <f t="shared" si="75"/>
        <v>36</v>
      </c>
      <c r="AF106" s="43">
        <f t="shared" si="75"/>
        <v>36</v>
      </c>
      <c r="AG106" s="43">
        <f t="shared" si="75"/>
        <v>36</v>
      </c>
      <c r="AH106" s="43">
        <f t="shared" si="75"/>
        <v>36</v>
      </c>
      <c r="AI106" s="43">
        <f t="shared" si="75"/>
        <v>36</v>
      </c>
      <c r="AJ106" s="43">
        <f t="shared" si="75"/>
        <v>36</v>
      </c>
      <c r="AK106" s="47">
        <f>SUM(X106:AJ106)</f>
        <v>468</v>
      </c>
      <c r="AL106" s="43">
        <f t="shared" si="75"/>
        <v>36</v>
      </c>
      <c r="AM106" s="43">
        <f t="shared" si="75"/>
        <v>36</v>
      </c>
      <c r="AN106" s="43">
        <f t="shared" si="75"/>
        <v>36</v>
      </c>
      <c r="AO106" s="43">
        <f t="shared" si="75"/>
        <v>36</v>
      </c>
      <c r="AP106" s="43">
        <f t="shared" si="75"/>
        <v>36</v>
      </c>
      <c r="AQ106" s="43">
        <f t="shared" si="75"/>
        <v>36</v>
      </c>
      <c r="AR106" s="43">
        <f t="shared" si="75"/>
        <v>36</v>
      </c>
      <c r="AS106" s="43">
        <f t="shared" si="75"/>
        <v>36</v>
      </c>
      <c r="AT106" s="43">
        <f t="shared" si="75"/>
        <v>36</v>
      </c>
      <c r="AU106" s="50">
        <f t="shared" si="75"/>
        <v>36</v>
      </c>
      <c r="AV106" s="50"/>
      <c r="AW106" s="51"/>
      <c r="AX106" s="51"/>
      <c r="AY106" s="51"/>
      <c r="AZ106" s="51"/>
      <c r="BA106" s="51"/>
      <c r="BB106" s="51"/>
      <c r="BC106" s="51"/>
      <c r="BD106" s="51"/>
      <c r="BE106" s="52"/>
      <c r="BF106" s="53">
        <f t="shared" ref="BF106:BF107" si="76">V106+AT106</f>
        <v>648</v>
      </c>
    </row>
    <row r="107" spans="1:58" ht="16.5" thickBot="1">
      <c r="A107" s="246"/>
      <c r="B107" s="247" t="s">
        <v>19</v>
      </c>
      <c r="C107" s="248"/>
      <c r="D107" s="249"/>
      <c r="E107" s="21">
        <f t="shared" ref="E107:U107" si="77">E16</f>
        <v>18</v>
      </c>
      <c r="F107" s="21">
        <f t="shared" si="77"/>
        <v>18</v>
      </c>
      <c r="G107" s="21">
        <f t="shared" si="77"/>
        <v>18</v>
      </c>
      <c r="H107" s="21">
        <f t="shared" si="77"/>
        <v>18</v>
      </c>
      <c r="I107" s="21">
        <f t="shared" si="77"/>
        <v>18</v>
      </c>
      <c r="J107" s="21">
        <f t="shared" si="77"/>
        <v>18</v>
      </c>
      <c r="K107" s="21">
        <f t="shared" si="77"/>
        <v>18</v>
      </c>
      <c r="L107" s="21">
        <f t="shared" si="77"/>
        <v>18</v>
      </c>
      <c r="M107" s="21">
        <f t="shared" si="77"/>
        <v>18</v>
      </c>
      <c r="N107" s="21">
        <f t="shared" si="77"/>
        <v>18</v>
      </c>
      <c r="O107" s="21">
        <f t="shared" si="77"/>
        <v>18</v>
      </c>
      <c r="P107" s="43">
        <f t="shared" si="77"/>
        <v>18</v>
      </c>
      <c r="Q107" s="43">
        <f t="shared" si="77"/>
        <v>18</v>
      </c>
      <c r="R107" s="43">
        <f t="shared" si="77"/>
        <v>0</v>
      </c>
      <c r="S107" s="43">
        <f t="shared" si="77"/>
        <v>0</v>
      </c>
      <c r="T107" s="43">
        <f t="shared" si="77"/>
        <v>0</v>
      </c>
      <c r="U107" s="43">
        <f t="shared" si="77"/>
        <v>0</v>
      </c>
      <c r="V107" s="47">
        <f t="shared" si="1"/>
        <v>234</v>
      </c>
      <c r="W107" s="54"/>
      <c r="X107" s="43">
        <f t="shared" ref="X107:AU107" si="78">X16</f>
        <v>18</v>
      </c>
      <c r="Y107" s="43">
        <f t="shared" si="78"/>
        <v>18</v>
      </c>
      <c r="Z107" s="43">
        <f t="shared" si="78"/>
        <v>18</v>
      </c>
      <c r="AA107" s="43">
        <f t="shared" si="78"/>
        <v>18</v>
      </c>
      <c r="AB107" s="43">
        <f t="shared" si="78"/>
        <v>18</v>
      </c>
      <c r="AC107" s="43">
        <f t="shared" si="78"/>
        <v>18</v>
      </c>
      <c r="AD107" s="43">
        <f t="shared" si="78"/>
        <v>18</v>
      </c>
      <c r="AE107" s="43">
        <f t="shared" si="78"/>
        <v>0</v>
      </c>
      <c r="AF107" s="43">
        <f t="shared" si="78"/>
        <v>0</v>
      </c>
      <c r="AG107" s="43">
        <f t="shared" si="78"/>
        <v>0</v>
      </c>
      <c r="AH107" s="43">
        <f t="shared" si="78"/>
        <v>0</v>
      </c>
      <c r="AI107" s="43">
        <f t="shared" si="78"/>
        <v>0</v>
      </c>
      <c r="AJ107" s="43">
        <f t="shared" si="78"/>
        <v>0</v>
      </c>
      <c r="AK107" s="47">
        <f>SUM(X107:AJ107)</f>
        <v>126</v>
      </c>
      <c r="AL107" s="43">
        <f t="shared" si="78"/>
        <v>0</v>
      </c>
      <c r="AM107" s="43">
        <f t="shared" si="78"/>
        <v>0</v>
      </c>
      <c r="AN107" s="43">
        <f t="shared" si="78"/>
        <v>0</v>
      </c>
      <c r="AO107" s="43">
        <f t="shared" si="78"/>
        <v>0</v>
      </c>
      <c r="AP107" s="43">
        <f t="shared" si="78"/>
        <v>0</v>
      </c>
      <c r="AQ107" s="43">
        <f t="shared" si="78"/>
        <v>0</v>
      </c>
      <c r="AR107" s="43">
        <f t="shared" si="78"/>
        <v>0</v>
      </c>
      <c r="AS107" s="43">
        <f t="shared" si="78"/>
        <v>0</v>
      </c>
      <c r="AT107" s="43">
        <f t="shared" si="78"/>
        <v>0</v>
      </c>
      <c r="AU107" s="43">
        <f t="shared" si="78"/>
        <v>0</v>
      </c>
      <c r="AV107" s="50"/>
      <c r="AW107" s="51"/>
      <c r="AX107" s="51"/>
      <c r="AY107" s="51"/>
      <c r="AZ107" s="51"/>
      <c r="BA107" s="51"/>
      <c r="BB107" s="51"/>
      <c r="BC107" s="51"/>
      <c r="BD107" s="51"/>
      <c r="BE107" s="52"/>
      <c r="BF107" s="53">
        <f t="shared" si="76"/>
        <v>234</v>
      </c>
    </row>
    <row r="108" spans="1:58" ht="16.5" thickBot="1">
      <c r="A108" s="246"/>
      <c r="B108" s="247" t="s">
        <v>20</v>
      </c>
      <c r="C108" s="248"/>
      <c r="D108" s="249"/>
      <c r="E108" s="22">
        <f>E106+E107</f>
        <v>54</v>
      </c>
      <c r="F108" s="22">
        <f t="shared" ref="F108:U108" si="79">F106+F107</f>
        <v>54</v>
      </c>
      <c r="G108" s="22">
        <f t="shared" si="79"/>
        <v>54</v>
      </c>
      <c r="H108" s="22">
        <f t="shared" si="79"/>
        <v>54</v>
      </c>
      <c r="I108" s="22">
        <f t="shared" si="79"/>
        <v>54</v>
      </c>
      <c r="J108" s="22">
        <f t="shared" si="79"/>
        <v>54</v>
      </c>
      <c r="K108" s="22">
        <f t="shared" si="79"/>
        <v>54</v>
      </c>
      <c r="L108" s="22">
        <f t="shared" si="79"/>
        <v>54</v>
      </c>
      <c r="M108" s="22">
        <f t="shared" si="79"/>
        <v>54</v>
      </c>
      <c r="N108" s="22">
        <f t="shared" si="79"/>
        <v>54</v>
      </c>
      <c r="O108" s="22">
        <f t="shared" si="79"/>
        <v>54</v>
      </c>
      <c r="P108" s="55">
        <f t="shared" si="79"/>
        <v>54</v>
      </c>
      <c r="Q108" s="55">
        <f t="shared" si="79"/>
        <v>54</v>
      </c>
      <c r="R108" s="55">
        <f t="shared" si="79"/>
        <v>36</v>
      </c>
      <c r="S108" s="55">
        <f t="shared" si="79"/>
        <v>36</v>
      </c>
      <c r="T108" s="55">
        <f t="shared" si="79"/>
        <v>36</v>
      </c>
      <c r="U108" s="55">
        <f t="shared" si="79"/>
        <v>36</v>
      </c>
      <c r="V108" s="47">
        <f t="shared" si="1"/>
        <v>846</v>
      </c>
      <c r="W108" s="54"/>
      <c r="X108" s="44">
        <f>X106+X107</f>
        <v>54</v>
      </c>
      <c r="Y108" s="44">
        <f t="shared" ref="Y108:AU108" si="80">Y106+Y107</f>
        <v>54</v>
      </c>
      <c r="Z108" s="44">
        <f t="shared" si="80"/>
        <v>54</v>
      </c>
      <c r="AA108" s="44">
        <f t="shared" si="80"/>
        <v>54</v>
      </c>
      <c r="AB108" s="44">
        <f t="shared" si="80"/>
        <v>54</v>
      </c>
      <c r="AC108" s="44">
        <f t="shared" si="80"/>
        <v>54</v>
      </c>
      <c r="AD108" s="44">
        <f t="shared" si="80"/>
        <v>54</v>
      </c>
      <c r="AE108" s="44">
        <f t="shared" si="80"/>
        <v>36</v>
      </c>
      <c r="AF108" s="44">
        <f t="shared" si="80"/>
        <v>36</v>
      </c>
      <c r="AG108" s="44">
        <f t="shared" si="80"/>
        <v>36</v>
      </c>
      <c r="AH108" s="44">
        <f t="shared" si="80"/>
        <v>36</v>
      </c>
      <c r="AI108" s="44">
        <f t="shared" si="80"/>
        <v>36</v>
      </c>
      <c r="AJ108" s="44">
        <f t="shared" si="80"/>
        <v>36</v>
      </c>
      <c r="AK108" s="44">
        <f t="shared" si="80"/>
        <v>594</v>
      </c>
      <c r="AL108" s="44">
        <f t="shared" si="80"/>
        <v>36</v>
      </c>
      <c r="AM108" s="44">
        <f t="shared" si="80"/>
        <v>36</v>
      </c>
      <c r="AN108" s="44">
        <f t="shared" si="80"/>
        <v>36</v>
      </c>
      <c r="AO108" s="44">
        <f t="shared" si="80"/>
        <v>36</v>
      </c>
      <c r="AP108" s="44">
        <f t="shared" si="80"/>
        <v>36</v>
      </c>
      <c r="AQ108" s="44">
        <f t="shared" si="80"/>
        <v>36</v>
      </c>
      <c r="AR108" s="44">
        <f t="shared" si="80"/>
        <v>36</v>
      </c>
      <c r="AS108" s="44">
        <f t="shared" si="80"/>
        <v>36</v>
      </c>
      <c r="AT108" s="44">
        <f t="shared" si="80"/>
        <v>36</v>
      </c>
      <c r="AU108" s="44">
        <f t="shared" si="80"/>
        <v>36</v>
      </c>
      <c r="AV108" s="56"/>
      <c r="AW108" s="57"/>
      <c r="AX108" s="57"/>
      <c r="AY108" s="57"/>
      <c r="AZ108" s="57"/>
      <c r="BA108" s="57"/>
      <c r="BB108" s="57"/>
      <c r="BC108" s="57"/>
      <c r="BD108" s="57"/>
      <c r="BE108" s="58"/>
      <c r="BF108" s="53">
        <f>V108+AK108</f>
        <v>1440</v>
      </c>
    </row>
    <row r="112" spans="1:58" ht="15.75" thickBot="1"/>
    <row r="113" spans="46:46" ht="15.75" thickBot="1">
      <c r="AT113" s="44">
        <f t="shared" ref="AT113" si="81">AT111+AT112</f>
        <v>0</v>
      </c>
    </row>
  </sheetData>
  <mergeCells count="113">
    <mergeCell ref="B9:H9"/>
    <mergeCell ref="A10:A14"/>
    <mergeCell ref="B10:B14"/>
    <mergeCell ref="C10:C14"/>
    <mergeCell ref="D10:D14"/>
    <mergeCell ref="F10:H10"/>
    <mergeCell ref="AJ10:AM10"/>
    <mergeCell ref="AO10:AQ10"/>
    <mergeCell ref="S9:AK9"/>
    <mergeCell ref="AO1:AY1"/>
    <mergeCell ref="AN2:AZ2"/>
    <mergeCell ref="AN3:BE3"/>
    <mergeCell ref="AO4:BE4"/>
    <mergeCell ref="I5:AI5"/>
    <mergeCell ref="A6:BF6"/>
    <mergeCell ref="B7:BC7"/>
    <mergeCell ref="P8:AH8"/>
    <mergeCell ref="AN8:AZ8"/>
    <mergeCell ref="AS10:AU10"/>
    <mergeCell ref="AW10:AZ10"/>
    <mergeCell ref="BB10:BD10"/>
    <mergeCell ref="E11:BE11"/>
    <mergeCell ref="J10:M10"/>
    <mergeCell ref="O10:Q10"/>
    <mergeCell ref="S10:U10"/>
    <mergeCell ref="Y10:Z10"/>
    <mergeCell ref="AB10:AD10"/>
    <mergeCell ref="AF10:AH10"/>
    <mergeCell ref="B25:B26"/>
    <mergeCell ref="C25:C26"/>
    <mergeCell ref="B27:B28"/>
    <mergeCell ref="C27:C28"/>
    <mergeCell ref="B29:B30"/>
    <mergeCell ref="C29:C30"/>
    <mergeCell ref="E13:BE13"/>
    <mergeCell ref="A15:A108"/>
    <mergeCell ref="B15:B16"/>
    <mergeCell ref="C15:C16"/>
    <mergeCell ref="B17:B18"/>
    <mergeCell ref="C17:C18"/>
    <mergeCell ref="B21:B22"/>
    <mergeCell ref="C21:C22"/>
    <mergeCell ref="B23:B24"/>
    <mergeCell ref="C23:C24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49:B50"/>
    <mergeCell ref="C49:C50"/>
    <mergeCell ref="B51:B52"/>
    <mergeCell ref="C51:C52"/>
    <mergeCell ref="B53:B54"/>
    <mergeCell ref="C53:C54"/>
    <mergeCell ref="B43:B44"/>
    <mergeCell ref="C43:C44"/>
    <mergeCell ref="B45:B46"/>
    <mergeCell ref="C45:C46"/>
    <mergeCell ref="B47:B48"/>
    <mergeCell ref="C47:C48"/>
    <mergeCell ref="C88:C89"/>
    <mergeCell ref="B63:B64"/>
    <mergeCell ref="C63:C64"/>
    <mergeCell ref="B67:B68"/>
    <mergeCell ref="C67:C68"/>
    <mergeCell ref="B69:B70"/>
    <mergeCell ref="C69:C70"/>
    <mergeCell ref="B55:B56"/>
    <mergeCell ref="C55:C56"/>
    <mergeCell ref="B57:B58"/>
    <mergeCell ref="C57:C58"/>
    <mergeCell ref="B59:B60"/>
    <mergeCell ref="C59:C60"/>
    <mergeCell ref="B65:B66"/>
    <mergeCell ref="C65:C66"/>
    <mergeCell ref="B72:B73"/>
    <mergeCell ref="C72:C73"/>
    <mergeCell ref="B74:B75"/>
    <mergeCell ref="C74:C75"/>
    <mergeCell ref="B76:B77"/>
    <mergeCell ref="C76:C77"/>
    <mergeCell ref="B19:B20"/>
    <mergeCell ref="C19:C20"/>
    <mergeCell ref="B103:B104"/>
    <mergeCell ref="C103:C104"/>
    <mergeCell ref="B106:D106"/>
    <mergeCell ref="B107:D107"/>
    <mergeCell ref="B108:D108"/>
    <mergeCell ref="B97:B98"/>
    <mergeCell ref="C97:C98"/>
    <mergeCell ref="B99:B100"/>
    <mergeCell ref="C99:C100"/>
    <mergeCell ref="B101:B102"/>
    <mergeCell ref="C101:C102"/>
    <mergeCell ref="B90:B91"/>
    <mergeCell ref="C90:C91"/>
    <mergeCell ref="B92:B93"/>
    <mergeCell ref="C92:C93"/>
    <mergeCell ref="B95:B96"/>
    <mergeCell ref="C95:C96"/>
    <mergeCell ref="B84:B85"/>
    <mergeCell ref="C84:C85"/>
    <mergeCell ref="B86:B87"/>
    <mergeCell ref="C86:C87"/>
    <mergeCell ref="B88:B8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iLB6Ld2Efm8GwlBTLDyU7t81P55YGXUkrnUJnmn68+U=</DigestValue>
    </Reference>
    <Reference Type="http://www.w3.org/2000/09/xmldsig#Object" URI="#idOfficeObject">
      <DigestMethod Algorithm="urn:ietf:params:xml:ns:cpxmlsec:algorithms:gostr34112012-256"/>
      <DigestValue>L4Tt4WJgW8/5IDsl7f16eaCOnRduXk3QgwQUUl21qiY=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bCvGpxjNl7NGf5HGfa88BUeK9Z9ePmY96XYsTqrgkv4=</DigestValue>
    </Reference>
  </SignedInfo>
  <SignatureValue>aN+tJ7FbP9pvV91M9IDYm47YEbmT34HFb7lo6mLcjNDafNhF0mm7zfByCNOYhYA9
8ybxW+Gy0lU6vUfuWce3ww==</SignatureValue>
  <KeyInfo>
    <X509Data>
      <X509Certificate>MIIJTzCCCPygAwIBAgIQet3DPizx92iFcCTXZXsQmTAKBggqhQMHAQEDAjCCAVcx
IDAeBgkqhkiG9w0BCQEWEXVjX2ZrQHJvc2them5hLnJ1MRgwFgYDVQQIDA83NyDQ
nNC+0YHQutCy0LAxFTATBgUqhQNkBBIKNzcxMDU2ODc2MDEYMBYGBSqFA2QBEg0x
MDQ3Nzk3MDE5ODMwMWAwXgYDVQQJDFfQkdC+0LvRjNGI0L7QuSDQl9C70LDRgtC+
0YPRgdGC0LjQvdGB0LrQuNC5INC/0LXRgNC10YPQu9C+0LosINC0LiA2LCDRgdGC
0YDQvtC10L3QuNC1IDExGTAXBgNVBAcMENCzLiDQnNC+0YHQutCy0LAxCzAJBgNV
BAYTAlJVMS4wLAYDVQQKDCXQmtCw0LfQvdCw0YfQtdC50YHRgtCy0L4g0KDQvtGB
0YHQuNC4MS4wLAYDVQQDDCXQmtCw0LfQvdCw0YfQtdC50YHRgtCy0L4g0KDQvtGB
0YHQuNC4MB4XDTIyMDQxODE0MTEwMFoXDTIzMDcxMjE0MTEwMFowggJsMQswCQYD
VQQGEwJSVTEsMCoGA1UECAwj0KDQvtGB0YLQvtCy0YHQutCw0Y8g0L7QsdC70LDR
gdGC0YwxIzAhBgNVBAcMGtCg0L7RgdGC0L7Qsi3QvdCwLdCU0L7QvdGDMRkwFwYD
VQQMDBDQlNC40YDQtdC60YLQvtGAMYIBEDCCAQwGA1UECgyCAQPQk9Ce0KHQo9CU
0JDQoNCh0KLQktCV0J3QndCe0JUg0JHQrtCU0JbQldCi0J3QntCVINCf0KDQntCk
0JXQodCh0JjQntCd0JDQm9Cs0J3QntCVINCe0JHQoNCQ0JfQntCS0JDQotCV0JvQ
rNCd0J7QlSDQo9Cn0KDQldCW0JTQldCd0JjQlSDQoNCe0KHQotCe0JLQodCa0J7Q
mSDQntCR0JvQkNCh0KLQmCAi0KDQntCh0KLQntCS0KHQmtCY0Jkt0J3QkC3QlNCe
0J3QoyDQmtCe0JvQm9CV0JTQliDQodCS0K/Ql9CYINCYINCY0J3QpNCe0KDQnNCQ
0KLQmNCa0JgiMRYwFAYFKoUDZAMSCzE0NTU2MTkwMjY4MRowGAYIKoUDA4EDAQES
DDYxNjUxMzQ1ODYyNTEjMCEGCSqGSIb3DQEJARYUa29ibGlrb3ZAYWRtLnJrc2ku
cnUxKjAoBgNVBCoMIdCh0LXRgNCz0LXQuSDQndC40LrQvtC70LDQtdCy0LjRhzEZ
MBcGA1UEBAwQ0JPQvtGA0LHRg9C90L7QsjE7MDkGA1UEAwwy0JPQvtGA0LHRg9C9
0L7QsiDQodC10YDQs9C10Lkg0J3QuNC60L7Qu9Cw0LXQstC40YcwZjAfBggqhQMH
AQEBATATBgcqhQMCAiQABggqhQMHAQECAgNDAARAAlzlHsE3zfRx2FIjKyupKlwk
2HYplqjnxQn7Cx+M14Zpm+qIycTTUmDCWcuauJmlsEuRHWr6YmuMkcSMi/lyeaOC
BIIwggR+MA4GA1UdDwEB/wQEAwID+DATBgNVHSUEDDAKBggrBgEFBQcDAjATBgNV
HSAEDDAKMAgGBiqFA2RxATAMBgUqhQNkcgQDAgEBMCwGBSqFA2RvBCMMIdCa0YDQ
uNC/0YLQvtCf0YDQviBDU1AgKDQuMC45OTYzKTCCAYkGBSqFA2RwBIIBfjCCAXoM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ZmsubG9jYWwvY3JsL3VjZmtfMjAyMi5jcnQwHQYDVR0OBBYEFKYOGmkwnx8wyzN/
k1k/EVTnTtmZMIIBdwYDVR0jBIIBbjCCAWqAFB2AJtKJYucEgY8eSuircpJ2Ld09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AAAF9jAKBggqhQMHAQEDAgNBAItYvxFJdGoSJFoxNVNO3MRZ2bYk0rPKLQf5PUUo
rN2gX4QxflSaIs0UmjvGZwNHRWlnTMzctmgZwezhRUpnyaY=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bpPhTj6dSRg4LAzmyZ5TcoZLFLQ=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IhMnz/nQXw1uyp4ko8kcLlm1znw=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IhMnz/nQXw1uyp4ko8kcLlm1znw=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IhMnz/nQXw1uyp4ko8kcLlm1znw=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IhMnz/nQXw1uyp4ko8kcLlm1znw=</DigestValue>
      </Reference>
      <Reference URI="/xl/sharedStrings.xml?ContentType=application/vnd.openxmlformats-officedocument.spreadsheetml.sharedStrings+xml">
        <DigestMethod Algorithm="http://www.w3.org/2000/09/xmldsig#sha1"/>
        <DigestValue>Zwoc1jOjvEKU+XQbM2P0eR+F+bo=</DigestValue>
      </Reference>
      <Reference URI="/xl/styles.xml?ContentType=application/vnd.openxmlformats-officedocument.spreadsheetml.styles+xml">
        <DigestMethod Algorithm="http://www.w3.org/2000/09/xmldsig#sha1"/>
        <DigestValue>ZD7XDeeuZIPUGtF9uS5zLtkJO6g=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JaYe/rCXmHLzEHntrrJt8u9lchU=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Jw+CX4COImbOsx6tJZ8n7+FNYZM=</DigestValue>
      </Reference>
      <Reference URI="/xl/worksheets/sheet2.xml?ContentType=application/vnd.openxmlformats-officedocument.spreadsheetml.worksheet+xml">
        <DigestMethod Algorithm="http://www.w3.org/2000/09/xmldsig#sha1"/>
        <DigestValue>CXzwAPOiFYm+S5hmgIzv4O1WjpE=</DigestValue>
      </Reference>
      <Reference URI="/xl/worksheets/sheet3.xml?ContentType=application/vnd.openxmlformats-officedocument.spreadsheetml.worksheet+xml">
        <DigestMethod Algorithm="http://www.w3.org/2000/09/xmldsig#sha1"/>
        <DigestValue>XgWSa+BlXOHYwL6JzGXQC2H9kUU=</DigestValue>
      </Reference>
      <Reference URI="/xl/worksheets/sheet4.xml?ContentType=application/vnd.openxmlformats-officedocument.spreadsheetml.worksheet+xml">
        <DigestMethod Algorithm="http://www.w3.org/2000/09/xmldsig#sha1"/>
        <DigestValue>YGO3BQ8BA5LVcVeW2NOnK6wqc8Q=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2022-06-06T12:44:44Z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16.0.15225/23</OfficeVersion>
          <ApplicationVersion>16.0.15225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2022-06-06T12:44:44Z</xd:SigningTime>
          <xd:SigningCertificate>
            <xd:Cert>
              <xd:CertDigest>
                <DigestMethod Algorithm="http://www.w3.org/2000/09/xmldsig#sha1"/>
                <DigestValue>gk6RWUfDmUb5uQrd0IFuq7X4+1A=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OID.1.2.643.100.4=7710568760, S=77 Москва, E=uc_fk@roskazna.ru</X509IssuerName>
                <X509SerialNumber>163317273087424581267555488391816220825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курс прием  2019 г.</vt:lpstr>
      <vt:lpstr>2 курс прием 2019г.</vt:lpstr>
      <vt:lpstr>3курс  набор 2019 г.</vt:lpstr>
      <vt:lpstr>4 курс  прием 2019г.</vt:lpstr>
      <vt:lpstr>'1 курс прием  2019 г.'!_ftnref1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2020-04-28T11:01:23Z</cp:lastPrinted>
  <dcterms:created xsi:type="dcterms:W3CDTF">2011-05-13T04:08:18Z</dcterms:created>
  <dcterms:modified xsi:type="dcterms:W3CDTF">2022-06-06T10:53:15Z</dcterms:modified>
</cp:coreProperties>
</file>